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376" windowHeight="9024"/>
  </bookViews>
  <sheets>
    <sheet name="serie storica " sheetId="1" r:id="rId1"/>
    <sheet name="sunto 2019" sheetId="2" r:id="rId2"/>
    <sheet name="sunto età e tipo 2019" sheetId="3" r:id="rId3"/>
  </sheets>
  <externalReferences>
    <externalReference r:id="rId4"/>
  </externalReferences>
  <definedNames>
    <definedName name="_xlnm.Print_Area" localSheetId="2">'sunto età e tipo 2019'!$B$1:$M$38</definedName>
    <definedName name="Area_stampa_MI" localSheetId="0">#REF!</definedName>
    <definedName name="Area_stampa_MI" localSheetId="1">#REF!</definedName>
    <definedName name="Area_stampa_MI" localSheetId="2">#REF!</definedName>
    <definedName name="Area_stampa_MI">#REF!</definedName>
    <definedName name="Area_stampa_MI___0" localSheetId="0">#REF!</definedName>
    <definedName name="Area_stampa_MI___0" localSheetId="1">#REF!</definedName>
    <definedName name="Area_stampa_MI___0" localSheetId="2">#REF!</definedName>
    <definedName name="Area_stampa_MI___0">#REF!</definedName>
  </definedNames>
  <calcPr calcId="145621"/>
</workbook>
</file>

<file path=xl/calcChain.xml><?xml version="1.0" encoding="utf-8"?>
<calcChain xmlns="http://schemas.openxmlformats.org/spreadsheetml/2006/main">
  <c r="I34" i="3" l="1"/>
  <c r="E34" i="3"/>
  <c r="J33" i="3"/>
  <c r="J34" i="3" s="1"/>
  <c r="I33" i="3"/>
  <c r="H33" i="3"/>
  <c r="G33" i="3"/>
  <c r="F33" i="3"/>
  <c r="F34" i="3" s="1"/>
  <c r="E33" i="3"/>
  <c r="D33" i="3"/>
  <c r="J32" i="3"/>
  <c r="I32" i="3"/>
  <c r="H32" i="3"/>
  <c r="G32" i="3"/>
  <c r="G34" i="3" s="1"/>
  <c r="F32" i="3"/>
  <c r="E32" i="3"/>
  <c r="D32" i="3"/>
  <c r="J31" i="3"/>
  <c r="I31" i="3"/>
  <c r="H31" i="3"/>
  <c r="G31" i="3"/>
  <c r="F31" i="3"/>
  <c r="E31" i="3"/>
  <c r="D31" i="3"/>
  <c r="C31" i="3" s="1"/>
  <c r="J30" i="3"/>
  <c r="I30" i="3"/>
  <c r="H30" i="3"/>
  <c r="G30" i="3"/>
  <c r="F30" i="3"/>
  <c r="E30" i="3"/>
  <c r="D30" i="3"/>
  <c r="C30" i="3" s="1"/>
  <c r="J29" i="3"/>
  <c r="I29" i="3"/>
  <c r="H29" i="3"/>
  <c r="H34" i="3" s="1"/>
  <c r="G29" i="3"/>
  <c r="F29" i="3"/>
  <c r="E29" i="3"/>
  <c r="D29" i="3"/>
  <c r="C29" i="3" s="1"/>
  <c r="J23" i="3"/>
  <c r="I23" i="3"/>
  <c r="H23" i="3"/>
  <c r="G23" i="3"/>
  <c r="F23" i="3"/>
  <c r="E23" i="3"/>
  <c r="D23" i="3"/>
  <c r="C22" i="3"/>
  <c r="C21" i="3"/>
  <c r="C20" i="3"/>
  <c r="C19" i="3"/>
  <c r="C18" i="3"/>
  <c r="C23" i="3" s="1"/>
  <c r="J12" i="3"/>
  <c r="I12" i="3"/>
  <c r="H12" i="3"/>
  <c r="G12" i="3"/>
  <c r="F12" i="3"/>
  <c r="E12" i="3"/>
  <c r="D12" i="3"/>
  <c r="C11" i="3"/>
  <c r="C10" i="3"/>
  <c r="C9" i="3"/>
  <c r="C8" i="3"/>
  <c r="C7" i="3"/>
  <c r="C12" i="3" s="1"/>
  <c r="D35" i="2"/>
  <c r="E35" i="2" s="1"/>
  <c r="C35" i="2"/>
  <c r="G34" i="2"/>
  <c r="H34" i="2" s="1"/>
  <c r="F34" i="2"/>
  <c r="D34" i="2"/>
  <c r="E34" i="2" s="1"/>
  <c r="C34" i="2"/>
  <c r="B34" i="2"/>
  <c r="G33" i="2"/>
  <c r="F33" i="2"/>
  <c r="H33" i="2" s="1"/>
  <c r="D33" i="2"/>
  <c r="E33" i="2" s="1"/>
  <c r="C33" i="2"/>
  <c r="B33" i="2"/>
  <c r="H32" i="2"/>
  <c r="G32" i="2"/>
  <c r="F32" i="2"/>
  <c r="D32" i="2"/>
  <c r="E32" i="2" s="1"/>
  <c r="C32" i="2"/>
  <c r="B32" i="2"/>
  <c r="G31" i="2"/>
  <c r="H31" i="2" s="1"/>
  <c r="F31" i="2"/>
  <c r="D31" i="2"/>
  <c r="E31" i="2" s="1"/>
  <c r="C31" i="2"/>
  <c r="B31" i="2"/>
  <c r="G30" i="2"/>
  <c r="G35" i="2" s="1"/>
  <c r="F30" i="2"/>
  <c r="B29" i="2" s="1"/>
  <c r="B35" i="2" s="1"/>
  <c r="D30" i="2"/>
  <c r="C30" i="2"/>
  <c r="E30" i="2" s="1"/>
  <c r="G24" i="2"/>
  <c r="H24" i="2" s="1"/>
  <c r="F24" i="2"/>
  <c r="E24" i="2"/>
  <c r="D24" i="2"/>
  <c r="C24" i="2"/>
  <c r="H23" i="2"/>
  <c r="E23" i="2"/>
  <c r="B23" i="2"/>
  <c r="H22" i="2"/>
  <c r="E22" i="2"/>
  <c r="B22" i="2"/>
  <c r="H21" i="2"/>
  <c r="E21" i="2"/>
  <c r="B21" i="2"/>
  <c r="H20" i="2"/>
  <c r="E20" i="2"/>
  <c r="B20" i="2"/>
  <c r="B24" i="2" s="1"/>
  <c r="H19" i="2"/>
  <c r="E19" i="2"/>
  <c r="B18" i="2"/>
  <c r="G12" i="2"/>
  <c r="H12" i="2" s="1"/>
  <c r="F12" i="2"/>
  <c r="D12" i="2"/>
  <c r="E12" i="2" s="1"/>
  <c r="C12" i="2"/>
  <c r="H11" i="2"/>
  <c r="E11" i="2"/>
  <c r="B11" i="2"/>
  <c r="H10" i="2"/>
  <c r="E10" i="2"/>
  <c r="B10" i="2"/>
  <c r="H9" i="2"/>
  <c r="E9" i="2"/>
  <c r="B9" i="2"/>
  <c r="H8" i="2"/>
  <c r="E8" i="2"/>
  <c r="B8" i="2"/>
  <c r="H7" i="2"/>
  <c r="E7" i="2"/>
  <c r="B6" i="2"/>
  <c r="B12" i="2" s="1"/>
  <c r="O9" i="1"/>
  <c r="N9" i="1"/>
  <c r="M9" i="1"/>
  <c r="L9" i="1"/>
  <c r="K9" i="1"/>
  <c r="J9" i="1"/>
  <c r="I9" i="1"/>
  <c r="G9" i="1"/>
  <c r="F9" i="1"/>
  <c r="E9" i="1"/>
  <c r="D9" i="1"/>
  <c r="C9" i="1"/>
  <c r="B9" i="1"/>
  <c r="H8" i="1"/>
  <c r="H7" i="1"/>
  <c r="H6" i="1"/>
  <c r="H5" i="1"/>
  <c r="H4" i="1"/>
  <c r="H9" i="1" s="1"/>
  <c r="C34" i="3" l="1"/>
  <c r="C32" i="3"/>
  <c r="C33" i="3"/>
  <c r="D34" i="3"/>
  <c r="F35" i="2"/>
  <c r="H35" i="2" s="1"/>
  <c r="H30" i="2"/>
</calcChain>
</file>

<file path=xl/sharedStrings.xml><?xml version="1.0" encoding="utf-8"?>
<sst xmlns="http://schemas.openxmlformats.org/spreadsheetml/2006/main" count="120" uniqueCount="32">
  <si>
    <t>Tab. VI.2.3.1 -Consistenza della flotta mercantile e da pesca, a scafo metallico con stazza lorda superiore a 100 tonnellate -Anni 1990, 1995, 2000, 2005, 2010-2019</t>
  </si>
  <si>
    <t>Numero</t>
  </si>
  <si>
    <t>Tipo di nave</t>
  </si>
  <si>
    <t>Navi per il trasporto di passeggeri e di passeggeri e merci</t>
  </si>
  <si>
    <t>Navi da carico secco</t>
  </si>
  <si>
    <t>Navi da carico liquido</t>
  </si>
  <si>
    <t>Navi speciali</t>
  </si>
  <si>
    <t>Navi da pesca</t>
  </si>
  <si>
    <t xml:space="preserve">Totale </t>
  </si>
  <si>
    <r>
      <t xml:space="preserve">Fonte: </t>
    </r>
    <r>
      <rPr>
        <sz val="9"/>
        <rFont val="Times New Roman"/>
        <family val="1"/>
      </rPr>
      <t>Ministero delle Infrastrutture e dei Trasporti, Capitanerie di Porto</t>
    </r>
  </si>
  <si>
    <t>Tab. VI.2.3.2  -  Suddivisione tipologica della flotta mercantile e da pesca, a scafo metallico con stazza lorda superiore a 100 tonnellate, 31/12/2019</t>
  </si>
  <si>
    <t>Navi Maggiori</t>
  </si>
  <si>
    <t>n. navi</t>
  </si>
  <si>
    <t>tsl internazionale</t>
  </si>
  <si>
    <t>tsl nazionale</t>
  </si>
  <si>
    <t>n.</t>
  </si>
  <si>
    <t>tsl</t>
  </si>
  <si>
    <t>tsl unitario</t>
  </si>
  <si>
    <t>Navi Minori</t>
  </si>
  <si>
    <t xml:space="preserve">Consistenza totale </t>
  </si>
  <si>
    <t>Tab. VI.2.3.5 - Flotta mercantile e da pesca, a scafo metallico, ripartita  per classi di età e tipo di nave, al 31/12/2019</t>
  </si>
  <si>
    <t>GRUPPO</t>
  </si>
  <si>
    <t>Classi di età (anni)</t>
  </si>
  <si>
    <t>0-4</t>
  </si>
  <si>
    <t xml:space="preserve"> 5- 9</t>
  </si>
  <si>
    <t xml:space="preserve"> 10 - 14</t>
  </si>
  <si>
    <t xml:space="preserve"> 15 - 19 </t>
  </si>
  <si>
    <t xml:space="preserve"> 20 - 24 </t>
  </si>
  <si>
    <t xml:space="preserve"> 25 - 29 </t>
  </si>
  <si>
    <t xml:space="preserve"> 30 e oltre</t>
  </si>
  <si>
    <t>Totale 29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</si>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</sst>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\ _D_M_-;\-* #,##0\ _D_M_-;_-* &quot;-&quot;\ _D_M_-;_-@_-"/>
    <numFmt numFmtId="166" formatCode="_-* #,##0\ &quot;DM&quot;_-;\-* #,##0\ &quot;DM&quot;_-;_-* &quot;-&quot;\ &quot;DM&quot;_-;_-@_-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1" xfId="1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wrapText="1"/>
    </xf>
    <xf numFmtId="3" fontId="4" fillId="0" borderId="0" xfId="2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3" fontId="4" fillId="0" borderId="0" xfId="2" applyNumberFormat="1" applyFont="1" applyFill="1"/>
    <xf numFmtId="3" fontId="4" fillId="0" borderId="0" xfId="2" applyNumberFormat="1" applyFont="1" applyFill="1" applyBorder="1" applyAlignment="1"/>
    <xf numFmtId="3" fontId="4" fillId="0" borderId="0" xfId="1" applyNumberFormat="1" applyFont="1" applyFill="1"/>
    <xf numFmtId="0" fontId="4" fillId="0" borderId="2" xfId="1" applyFont="1" applyFill="1" applyBorder="1"/>
    <xf numFmtId="3" fontId="4" fillId="0" borderId="2" xfId="2" applyNumberFormat="1" applyFont="1" applyFill="1" applyBorder="1"/>
    <xf numFmtId="3" fontId="4" fillId="0" borderId="2" xfId="2" applyNumberFormat="1" applyFont="1" applyFill="1" applyBorder="1" applyAlignment="1"/>
    <xf numFmtId="3" fontId="4" fillId="0" borderId="2" xfId="1" applyNumberFormat="1" applyFont="1" applyFill="1" applyBorder="1"/>
    <xf numFmtId="0" fontId="6" fillId="0" borderId="2" xfId="1" applyFont="1" applyFill="1" applyBorder="1" applyAlignment="1">
      <alignment horizontal="left" vertical="center"/>
    </xf>
    <xf numFmtId="3" fontId="6" fillId="0" borderId="2" xfId="2" applyNumberFormat="1" applyFont="1" applyFill="1" applyBorder="1" applyAlignment="1">
      <alignment vertical="center"/>
    </xf>
    <xf numFmtId="3" fontId="6" fillId="0" borderId="1" xfId="2" applyNumberFormat="1" applyFont="1" applyFill="1" applyBorder="1" applyAlignment="1">
      <alignment vertical="center"/>
    </xf>
    <xf numFmtId="0" fontId="7" fillId="0" borderId="0" xfId="1" applyFont="1" applyFill="1" applyBorder="1" applyAlignment="1"/>
    <xf numFmtId="41" fontId="4" fillId="0" borderId="0" xfId="2" applyFont="1" applyFill="1" applyBorder="1"/>
    <xf numFmtId="0" fontId="8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/>
    <xf numFmtId="3" fontId="6" fillId="0" borderId="0" xfId="2" applyNumberFormat="1" applyFont="1" applyFill="1" applyBorder="1" applyAlignment="1">
      <alignment vertical="center"/>
    </xf>
    <xf numFmtId="0" fontId="3" fillId="0" borderId="0" xfId="1" applyFont="1" applyFill="1" applyBorder="1" applyAlignment="1"/>
    <xf numFmtId="41" fontId="2" fillId="0" borderId="0" xfId="2" applyFill="1"/>
    <xf numFmtId="0" fontId="2" fillId="0" borderId="0" xfId="1" applyFill="1"/>
    <xf numFmtId="0" fontId="10" fillId="0" borderId="0" xfId="1" applyFont="1" applyFill="1" applyBorder="1" applyAlignment="1"/>
    <xf numFmtId="41" fontId="4" fillId="0" borderId="2" xfId="2" applyFont="1" applyFill="1" applyBorder="1"/>
    <xf numFmtId="0" fontId="2" fillId="0" borderId="0" xfId="1" applyFill="1" applyBorder="1"/>
    <xf numFmtId="41" fontId="6" fillId="0" borderId="2" xfId="2" applyFont="1" applyFill="1" applyBorder="1" applyAlignment="1">
      <alignment horizontal="right"/>
    </xf>
    <xf numFmtId="167" fontId="0" fillId="0" borderId="0" xfId="0" applyNumberFormat="1" applyFill="1"/>
    <xf numFmtId="167" fontId="0" fillId="0" borderId="0" xfId="10" applyNumberFormat="1" applyFont="1" applyFill="1" applyBorder="1"/>
    <xf numFmtId="41" fontId="4" fillId="0" borderId="0" xfId="2" applyFont="1" applyFill="1" applyBorder="1" applyAlignment="1">
      <alignment horizontal="center"/>
    </xf>
    <xf numFmtId="41" fontId="4" fillId="0" borderId="0" xfId="2" applyFont="1" applyFill="1" applyBorder="1" applyAlignment="1"/>
    <xf numFmtId="0" fontId="4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41" fontId="4" fillId="0" borderId="2" xfId="2" applyFont="1" applyFill="1" applyBorder="1" applyAlignment="1">
      <alignment horizontal="center"/>
    </xf>
    <xf numFmtId="41" fontId="4" fillId="0" borderId="2" xfId="2" applyFont="1" applyFill="1" applyBorder="1" applyAlignment="1"/>
    <xf numFmtId="167" fontId="0" fillId="0" borderId="2" xfId="10" applyNumberFormat="1" applyFont="1" applyFill="1" applyBorder="1"/>
    <xf numFmtId="0" fontId="6" fillId="0" borderId="2" xfId="1" applyFont="1" applyFill="1" applyBorder="1" applyAlignment="1">
      <alignment horizontal="left" wrapText="1"/>
    </xf>
    <xf numFmtId="41" fontId="6" fillId="0" borderId="2" xfId="2" applyNumberFormat="1" applyFont="1" applyFill="1" applyBorder="1" applyAlignment="1"/>
    <xf numFmtId="41" fontId="6" fillId="0" borderId="2" xfId="2" applyFont="1" applyFill="1" applyBorder="1" applyAlignment="1">
      <alignment horizontal="center"/>
    </xf>
    <xf numFmtId="41" fontId="6" fillId="0" borderId="1" xfId="2" applyNumberFormat="1" applyFont="1" applyFill="1" applyBorder="1" applyAlignment="1"/>
    <xf numFmtId="0" fontId="6" fillId="0" borderId="0" xfId="1" applyFont="1" applyFill="1" applyBorder="1" applyAlignment="1">
      <alignment horizontal="left" wrapText="1"/>
    </xf>
    <xf numFmtId="41" fontId="6" fillId="0" borderId="0" xfId="2" applyNumberFormat="1" applyFont="1" applyFill="1" applyBorder="1" applyAlignment="1"/>
    <xf numFmtId="41" fontId="6" fillId="0" borderId="0" xfId="2" applyFont="1" applyFill="1" applyBorder="1" applyAlignment="1">
      <alignment horizontal="center"/>
    </xf>
    <xf numFmtId="41" fontId="2" fillId="0" borderId="0" xfId="1" applyNumberFormat="1" applyFill="1"/>
    <xf numFmtId="0" fontId="6" fillId="0" borderId="0" xfId="1" applyFont="1" applyFill="1" applyBorder="1"/>
    <xf numFmtId="0" fontId="11" fillId="0" borderId="0" xfId="1" applyFont="1" applyFill="1" applyBorder="1" applyAlignment="1"/>
    <xf numFmtId="41" fontId="4" fillId="0" borderId="0" xfId="6" applyFont="1" applyFill="1"/>
    <xf numFmtId="41" fontId="4" fillId="0" borderId="0" xfId="6" applyFont="1" applyFill="1" applyBorder="1"/>
    <xf numFmtId="0" fontId="6" fillId="0" borderId="0" xfId="1" applyFont="1" applyFill="1" applyBorder="1" applyAlignment="1">
      <alignment horizontal="center"/>
    </xf>
    <xf numFmtId="41" fontId="6" fillId="0" borderId="0" xfId="6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41" fontId="6" fillId="0" borderId="0" xfId="6" applyFont="1" applyFill="1" applyBorder="1" applyAlignment="1">
      <alignment horizontal="right" vertical="center"/>
    </xf>
    <xf numFmtId="41" fontId="6" fillId="0" borderId="0" xfId="6" applyFont="1" applyFill="1" applyBorder="1" applyAlignment="1">
      <alignment horizontal="centerContinuous"/>
    </xf>
    <xf numFmtId="0" fontId="4" fillId="0" borderId="0" xfId="1" applyFont="1" applyFill="1" applyBorder="1" applyAlignment="1">
      <alignment horizontal="centerContinuous"/>
    </xf>
    <xf numFmtId="0" fontId="12" fillId="0" borderId="1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Continuous"/>
    </xf>
    <xf numFmtId="41" fontId="6" fillId="0" borderId="0" xfId="6" applyFont="1" applyFill="1" applyBorder="1" applyAlignment="1">
      <alignment horizontal="center" vertical="center"/>
    </xf>
    <xf numFmtId="41" fontId="6" fillId="0" borderId="0" xfId="6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 wrapText="1"/>
    </xf>
    <xf numFmtId="41" fontId="4" fillId="0" borderId="0" xfId="6" applyFont="1" applyFill="1" applyBorder="1" applyAlignment="1"/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/>
    <xf numFmtId="41" fontId="6" fillId="0" borderId="0" xfId="6" applyFont="1" applyFill="1" applyBorder="1" applyAlignment="1"/>
    <xf numFmtId="41" fontId="6" fillId="0" borderId="2" xfId="1" applyNumberFormat="1" applyFont="1" applyFill="1" applyBorder="1" applyAlignment="1">
      <alignment horizontal="right" wrapText="1"/>
    </xf>
    <xf numFmtId="41" fontId="4" fillId="0" borderId="2" xfId="6" applyFont="1" applyFill="1" applyBorder="1" applyAlignment="1"/>
    <xf numFmtId="41" fontId="6" fillId="0" borderId="2" xfId="1" applyNumberFormat="1" applyFont="1" applyFill="1" applyBorder="1" applyAlignment="1">
      <alignment horizontal="left" wrapText="1"/>
    </xf>
    <xf numFmtId="41" fontId="4" fillId="0" borderId="0" xfId="1" applyNumberFormat="1" applyFont="1" applyFill="1" applyBorder="1"/>
    <xf numFmtId="0" fontId="10" fillId="0" borderId="0" xfId="1" applyFont="1" applyFill="1" applyBorder="1" applyAlignment="1">
      <alignment horizontal="left" wrapText="1"/>
    </xf>
    <xf numFmtId="41" fontId="10" fillId="0" borderId="0" xfId="6" applyNumberFormat="1" applyFont="1" applyFill="1" applyBorder="1" applyAlignment="1"/>
    <xf numFmtId="41" fontId="10" fillId="0" borderId="0" xfId="6" applyFont="1" applyFill="1" applyBorder="1" applyAlignment="1"/>
    <xf numFmtId="41" fontId="6" fillId="0" borderId="0" xfId="1" applyNumberFormat="1" applyFont="1" applyFill="1" applyBorder="1" applyAlignment="1">
      <alignment horizontal="left" wrapText="1"/>
    </xf>
    <xf numFmtId="167" fontId="6" fillId="0" borderId="0" xfId="23" applyNumberFormat="1" applyFont="1" applyFill="1" applyBorder="1" applyAlignment="1">
      <alignment horizontal="right" wrapText="1"/>
    </xf>
    <xf numFmtId="167" fontId="4" fillId="0" borderId="0" xfId="23" applyNumberFormat="1" applyFont="1" applyFill="1" applyBorder="1" applyAlignment="1"/>
    <xf numFmtId="167" fontId="4" fillId="0" borderId="0" xfId="23" applyNumberFormat="1" applyFont="1" applyFill="1" applyBorder="1"/>
    <xf numFmtId="167" fontId="6" fillId="0" borderId="2" xfId="23" applyNumberFormat="1" applyFont="1" applyFill="1" applyBorder="1" applyAlignment="1">
      <alignment horizontal="right" wrapText="1"/>
    </xf>
    <xf numFmtId="167" fontId="4" fillId="0" borderId="2" xfId="23" applyNumberFormat="1" applyFont="1" applyFill="1" applyBorder="1" applyAlignment="1"/>
    <xf numFmtId="167" fontId="4" fillId="0" borderId="2" xfId="23" applyNumberFormat="1" applyFont="1" applyFill="1" applyBorder="1"/>
    <xf numFmtId="167" fontId="6" fillId="0" borderId="2" xfId="23" applyNumberFormat="1" applyFont="1" applyFill="1" applyBorder="1" applyAlignment="1">
      <alignment horizontal="left" wrapText="1"/>
    </xf>
    <xf numFmtId="167" fontId="4" fillId="0" borderId="0" xfId="1" applyNumberFormat="1" applyFont="1" applyFill="1" applyBorder="1"/>
    <xf numFmtId="2" fontId="4" fillId="0" borderId="0" xfId="1" applyNumberFormat="1" applyFont="1" applyFill="1" applyBorder="1"/>
    <xf numFmtId="0" fontId="4" fillId="0" borderId="0" xfId="1" applyFont="1" applyFill="1" applyAlignment="1">
      <alignment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41" fontId="6" fillId="0" borderId="3" xfId="2" applyFont="1" applyFill="1" applyBorder="1" applyAlignment="1">
      <alignment horizontal="center" vertical="center"/>
    </xf>
    <xf numFmtId="41" fontId="6" fillId="0" borderId="2" xfId="2" applyFont="1" applyFill="1" applyBorder="1" applyAlignment="1">
      <alignment horizontal="center" vertical="center"/>
    </xf>
    <xf numFmtId="41" fontId="6" fillId="0" borderId="1" xfId="2" applyFont="1" applyFill="1" applyBorder="1" applyAlignment="1">
      <alignment horizontal="center"/>
    </xf>
    <xf numFmtId="0" fontId="4" fillId="0" borderId="3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41" fontId="4" fillId="0" borderId="3" xfId="2" applyFont="1" applyFill="1" applyBorder="1" applyAlignment="1">
      <alignment horizontal="center"/>
    </xf>
    <xf numFmtId="41" fontId="4" fillId="0" borderId="0" xfId="2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1" fontId="6" fillId="0" borderId="1" xfId="6" applyFont="1" applyFill="1" applyBorder="1" applyAlignment="1">
      <alignment horizontal="center"/>
    </xf>
  </cellXfs>
  <cellStyles count="24">
    <cellStyle name="Euro" xfId="3"/>
    <cellStyle name="Migliaia (0)_Consistenza 2001" xfId="4"/>
    <cellStyle name="Migliaia [0] 2" xfId="5"/>
    <cellStyle name="Migliaia [0] 2 2" xfId="6"/>
    <cellStyle name="Migliaia [0] 3" xfId="2"/>
    <cellStyle name="Migliaia [0] 4" xfId="7"/>
    <cellStyle name="Migliaia [0] 4 2" xfId="8"/>
    <cellStyle name="Migliaia 2" xfId="9"/>
    <cellStyle name="Migliaia 2 2" xfId="10"/>
    <cellStyle name="Migliaia 3" xfId="11"/>
    <cellStyle name="Migliaia 4" xfId="12"/>
    <cellStyle name="Migliaia 5" xfId="13"/>
    <cellStyle name="Migliaia 6" xfId="23"/>
    <cellStyle name="Normale" xfId="0" builtinId="0"/>
    <cellStyle name="Normale 2" xfId="14"/>
    <cellStyle name="Normale 2 2" xfId="1"/>
    <cellStyle name="Normale 2 2 2" xfId="15"/>
    <cellStyle name="Normale 2 3" xfId="16"/>
    <cellStyle name="Normale 3" xfId="17"/>
    <cellStyle name="Normale 4" xfId="18"/>
    <cellStyle name="Normale 4 2" xfId="19"/>
    <cellStyle name="Normale 4 3" xfId="20"/>
    <cellStyle name="Normale 4 3 2" xfId="21"/>
    <cellStyle name="Valuta (0)_Consistenza 200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marta.MIT/Documents/lavoro/CONSISTENZA/Consistenza%202012/Risposte/Consistenza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storica"/>
      <sheetName val="sunto"/>
      <sheetName val="Categorie"/>
      <sheetName val="sunto età e tipo"/>
      <sheetName val="classi di età"/>
      <sheetName val="età e tipo"/>
      <sheetName val="Pivot tipo"/>
      <sheetName val="pivot età e tipo"/>
      <sheetName val="pivot Capitanerie"/>
      <sheetName val="int. 1"/>
      <sheetName val="pivot int"/>
      <sheetName val="naz. 1"/>
      <sheetName val="pivot naz"/>
      <sheetName val="Consistenza_2012 "/>
      <sheetName val="Navi_maggiori_2012"/>
      <sheetName val="Navi minori_2012"/>
    </sheetNames>
    <sheetDataSet>
      <sheetData sheetId="0"/>
      <sheetData sheetId="1">
        <row r="5">
          <cell r="B5">
            <v>374</v>
          </cell>
        </row>
        <row r="7">
          <cell r="B7">
            <v>374</v>
          </cell>
        </row>
        <row r="8">
          <cell r="B8">
            <v>338</v>
          </cell>
        </row>
        <row r="9">
          <cell r="B9">
            <v>501</v>
          </cell>
        </row>
        <row r="10">
          <cell r="B10">
            <v>240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A15" sqref="A15"/>
    </sheetView>
  </sheetViews>
  <sheetFormatPr defaultColWidth="9.109375" defaultRowHeight="13.2" x14ac:dyDescent="0.25"/>
  <cols>
    <col min="1" max="1" width="26.44140625" style="4" customWidth="1"/>
    <col min="2" max="4" width="7.33203125" style="4" customWidth="1"/>
    <col min="5" max="5" width="7.44140625" style="4" customWidth="1"/>
    <col min="6" max="244" width="9.109375" style="4"/>
    <col min="245" max="245" width="26.44140625" style="4" customWidth="1"/>
    <col min="246" max="254" width="7.33203125" style="4" customWidth="1"/>
    <col min="255" max="255" width="6" style="4" customWidth="1"/>
    <col min="256" max="256" width="7" style="4" customWidth="1"/>
    <col min="257" max="257" width="7.44140625" style="4" customWidth="1"/>
    <col min="258" max="259" width="6.5546875" style="4" customWidth="1"/>
    <col min="260" max="260" width="7.6640625" style="4" customWidth="1"/>
    <col min="261" max="500" width="9.109375" style="4"/>
    <col min="501" max="501" width="26.44140625" style="4" customWidth="1"/>
    <col min="502" max="510" width="7.33203125" style="4" customWidth="1"/>
    <col min="511" max="511" width="6" style="4" customWidth="1"/>
    <col min="512" max="512" width="7" style="4" customWidth="1"/>
    <col min="513" max="513" width="7.44140625" style="4" customWidth="1"/>
    <col min="514" max="515" width="6.5546875" style="4" customWidth="1"/>
    <col min="516" max="516" width="7.6640625" style="4" customWidth="1"/>
    <col min="517" max="756" width="9.109375" style="4"/>
    <col min="757" max="757" width="26.44140625" style="4" customWidth="1"/>
    <col min="758" max="766" width="7.33203125" style="4" customWidth="1"/>
    <col min="767" max="767" width="6" style="4" customWidth="1"/>
    <col min="768" max="768" width="7" style="4" customWidth="1"/>
    <col min="769" max="769" width="7.44140625" style="4" customWidth="1"/>
    <col min="770" max="771" width="6.5546875" style="4" customWidth="1"/>
    <col min="772" max="772" width="7.6640625" style="4" customWidth="1"/>
    <col min="773" max="1012" width="9.109375" style="4"/>
    <col min="1013" max="1013" width="26.44140625" style="4" customWidth="1"/>
    <col min="1014" max="1022" width="7.33203125" style="4" customWidth="1"/>
    <col min="1023" max="1023" width="6" style="4" customWidth="1"/>
    <col min="1024" max="1024" width="7" style="4" customWidth="1"/>
    <col min="1025" max="1025" width="7.44140625" style="4" customWidth="1"/>
    <col min="1026" max="1027" width="6.5546875" style="4" customWidth="1"/>
    <col min="1028" max="1028" width="7.6640625" style="4" customWidth="1"/>
    <col min="1029" max="1268" width="9.109375" style="4"/>
    <col min="1269" max="1269" width="26.44140625" style="4" customWidth="1"/>
    <col min="1270" max="1278" width="7.33203125" style="4" customWidth="1"/>
    <col min="1279" max="1279" width="6" style="4" customWidth="1"/>
    <col min="1280" max="1280" width="7" style="4" customWidth="1"/>
    <col min="1281" max="1281" width="7.44140625" style="4" customWidth="1"/>
    <col min="1282" max="1283" width="6.5546875" style="4" customWidth="1"/>
    <col min="1284" max="1284" width="7.6640625" style="4" customWidth="1"/>
    <col min="1285" max="1524" width="9.109375" style="4"/>
    <col min="1525" max="1525" width="26.44140625" style="4" customWidth="1"/>
    <col min="1526" max="1534" width="7.33203125" style="4" customWidth="1"/>
    <col min="1535" max="1535" width="6" style="4" customWidth="1"/>
    <col min="1536" max="1536" width="7" style="4" customWidth="1"/>
    <col min="1537" max="1537" width="7.44140625" style="4" customWidth="1"/>
    <col min="1538" max="1539" width="6.5546875" style="4" customWidth="1"/>
    <col min="1540" max="1540" width="7.6640625" style="4" customWidth="1"/>
    <col min="1541" max="1780" width="9.109375" style="4"/>
    <col min="1781" max="1781" width="26.44140625" style="4" customWidth="1"/>
    <col min="1782" max="1790" width="7.33203125" style="4" customWidth="1"/>
    <col min="1791" max="1791" width="6" style="4" customWidth="1"/>
    <col min="1792" max="1792" width="7" style="4" customWidth="1"/>
    <col min="1793" max="1793" width="7.44140625" style="4" customWidth="1"/>
    <col min="1794" max="1795" width="6.5546875" style="4" customWidth="1"/>
    <col min="1796" max="1796" width="7.6640625" style="4" customWidth="1"/>
    <col min="1797" max="2036" width="9.109375" style="4"/>
    <col min="2037" max="2037" width="26.44140625" style="4" customWidth="1"/>
    <col min="2038" max="2046" width="7.33203125" style="4" customWidth="1"/>
    <col min="2047" max="2047" width="6" style="4" customWidth="1"/>
    <col min="2048" max="2048" width="7" style="4" customWidth="1"/>
    <col min="2049" max="2049" width="7.44140625" style="4" customWidth="1"/>
    <col min="2050" max="2051" width="6.5546875" style="4" customWidth="1"/>
    <col min="2052" max="2052" width="7.6640625" style="4" customWidth="1"/>
    <col min="2053" max="2292" width="9.109375" style="4"/>
    <col min="2293" max="2293" width="26.44140625" style="4" customWidth="1"/>
    <col min="2294" max="2302" width="7.33203125" style="4" customWidth="1"/>
    <col min="2303" max="2303" width="6" style="4" customWidth="1"/>
    <col min="2304" max="2304" width="7" style="4" customWidth="1"/>
    <col min="2305" max="2305" width="7.44140625" style="4" customWidth="1"/>
    <col min="2306" max="2307" width="6.5546875" style="4" customWidth="1"/>
    <col min="2308" max="2308" width="7.6640625" style="4" customWidth="1"/>
    <col min="2309" max="2548" width="9.109375" style="4"/>
    <col min="2549" max="2549" width="26.44140625" style="4" customWidth="1"/>
    <col min="2550" max="2558" width="7.33203125" style="4" customWidth="1"/>
    <col min="2559" max="2559" width="6" style="4" customWidth="1"/>
    <col min="2560" max="2560" width="7" style="4" customWidth="1"/>
    <col min="2561" max="2561" width="7.44140625" style="4" customWidth="1"/>
    <col min="2562" max="2563" width="6.5546875" style="4" customWidth="1"/>
    <col min="2564" max="2564" width="7.6640625" style="4" customWidth="1"/>
    <col min="2565" max="2804" width="9.109375" style="4"/>
    <col min="2805" max="2805" width="26.44140625" style="4" customWidth="1"/>
    <col min="2806" max="2814" width="7.33203125" style="4" customWidth="1"/>
    <col min="2815" max="2815" width="6" style="4" customWidth="1"/>
    <col min="2816" max="2816" width="7" style="4" customWidth="1"/>
    <col min="2817" max="2817" width="7.44140625" style="4" customWidth="1"/>
    <col min="2818" max="2819" width="6.5546875" style="4" customWidth="1"/>
    <col min="2820" max="2820" width="7.6640625" style="4" customWidth="1"/>
    <col min="2821" max="3060" width="9.109375" style="4"/>
    <col min="3061" max="3061" width="26.44140625" style="4" customWidth="1"/>
    <col min="3062" max="3070" width="7.33203125" style="4" customWidth="1"/>
    <col min="3071" max="3071" width="6" style="4" customWidth="1"/>
    <col min="3072" max="3072" width="7" style="4" customWidth="1"/>
    <col min="3073" max="3073" width="7.44140625" style="4" customWidth="1"/>
    <col min="3074" max="3075" width="6.5546875" style="4" customWidth="1"/>
    <col min="3076" max="3076" width="7.6640625" style="4" customWidth="1"/>
    <col min="3077" max="3316" width="9.109375" style="4"/>
    <col min="3317" max="3317" width="26.44140625" style="4" customWidth="1"/>
    <col min="3318" max="3326" width="7.33203125" style="4" customWidth="1"/>
    <col min="3327" max="3327" width="6" style="4" customWidth="1"/>
    <col min="3328" max="3328" width="7" style="4" customWidth="1"/>
    <col min="3329" max="3329" width="7.44140625" style="4" customWidth="1"/>
    <col min="3330" max="3331" width="6.5546875" style="4" customWidth="1"/>
    <col min="3332" max="3332" width="7.6640625" style="4" customWidth="1"/>
    <col min="3333" max="3572" width="9.109375" style="4"/>
    <col min="3573" max="3573" width="26.44140625" style="4" customWidth="1"/>
    <col min="3574" max="3582" width="7.33203125" style="4" customWidth="1"/>
    <col min="3583" max="3583" width="6" style="4" customWidth="1"/>
    <col min="3584" max="3584" width="7" style="4" customWidth="1"/>
    <col min="3585" max="3585" width="7.44140625" style="4" customWidth="1"/>
    <col min="3586" max="3587" width="6.5546875" style="4" customWidth="1"/>
    <col min="3588" max="3588" width="7.6640625" style="4" customWidth="1"/>
    <col min="3589" max="3828" width="9.109375" style="4"/>
    <col min="3829" max="3829" width="26.44140625" style="4" customWidth="1"/>
    <col min="3830" max="3838" width="7.33203125" style="4" customWidth="1"/>
    <col min="3839" max="3839" width="6" style="4" customWidth="1"/>
    <col min="3840" max="3840" width="7" style="4" customWidth="1"/>
    <col min="3841" max="3841" width="7.44140625" style="4" customWidth="1"/>
    <col min="3842" max="3843" width="6.5546875" style="4" customWidth="1"/>
    <col min="3844" max="3844" width="7.6640625" style="4" customWidth="1"/>
    <col min="3845" max="4084" width="9.109375" style="4"/>
    <col min="4085" max="4085" width="26.44140625" style="4" customWidth="1"/>
    <col min="4086" max="4094" width="7.33203125" style="4" customWidth="1"/>
    <col min="4095" max="4095" width="6" style="4" customWidth="1"/>
    <col min="4096" max="4096" width="7" style="4" customWidth="1"/>
    <col min="4097" max="4097" width="7.44140625" style="4" customWidth="1"/>
    <col min="4098" max="4099" width="6.5546875" style="4" customWidth="1"/>
    <col min="4100" max="4100" width="7.6640625" style="4" customWidth="1"/>
    <col min="4101" max="4340" width="9.109375" style="4"/>
    <col min="4341" max="4341" width="26.44140625" style="4" customWidth="1"/>
    <col min="4342" max="4350" width="7.33203125" style="4" customWidth="1"/>
    <col min="4351" max="4351" width="6" style="4" customWidth="1"/>
    <col min="4352" max="4352" width="7" style="4" customWidth="1"/>
    <col min="4353" max="4353" width="7.44140625" style="4" customWidth="1"/>
    <col min="4354" max="4355" width="6.5546875" style="4" customWidth="1"/>
    <col min="4356" max="4356" width="7.6640625" style="4" customWidth="1"/>
    <col min="4357" max="4596" width="9.109375" style="4"/>
    <col min="4597" max="4597" width="26.44140625" style="4" customWidth="1"/>
    <col min="4598" max="4606" width="7.33203125" style="4" customWidth="1"/>
    <col min="4607" max="4607" width="6" style="4" customWidth="1"/>
    <col min="4608" max="4608" width="7" style="4" customWidth="1"/>
    <col min="4609" max="4609" width="7.44140625" style="4" customWidth="1"/>
    <col min="4610" max="4611" width="6.5546875" style="4" customWidth="1"/>
    <col min="4612" max="4612" width="7.6640625" style="4" customWidth="1"/>
    <col min="4613" max="4852" width="9.109375" style="4"/>
    <col min="4853" max="4853" width="26.44140625" style="4" customWidth="1"/>
    <col min="4854" max="4862" width="7.33203125" style="4" customWidth="1"/>
    <col min="4863" max="4863" width="6" style="4" customWidth="1"/>
    <col min="4864" max="4864" width="7" style="4" customWidth="1"/>
    <col min="4865" max="4865" width="7.44140625" style="4" customWidth="1"/>
    <col min="4866" max="4867" width="6.5546875" style="4" customWidth="1"/>
    <col min="4868" max="4868" width="7.6640625" style="4" customWidth="1"/>
    <col min="4869" max="5108" width="9.109375" style="4"/>
    <col min="5109" max="5109" width="26.44140625" style="4" customWidth="1"/>
    <col min="5110" max="5118" width="7.33203125" style="4" customWidth="1"/>
    <col min="5119" max="5119" width="6" style="4" customWidth="1"/>
    <col min="5120" max="5120" width="7" style="4" customWidth="1"/>
    <col min="5121" max="5121" width="7.44140625" style="4" customWidth="1"/>
    <col min="5122" max="5123" width="6.5546875" style="4" customWidth="1"/>
    <col min="5124" max="5124" width="7.6640625" style="4" customWidth="1"/>
    <col min="5125" max="5364" width="9.109375" style="4"/>
    <col min="5365" max="5365" width="26.44140625" style="4" customWidth="1"/>
    <col min="5366" max="5374" width="7.33203125" style="4" customWidth="1"/>
    <col min="5375" max="5375" width="6" style="4" customWidth="1"/>
    <col min="5376" max="5376" width="7" style="4" customWidth="1"/>
    <col min="5377" max="5377" width="7.44140625" style="4" customWidth="1"/>
    <col min="5378" max="5379" width="6.5546875" style="4" customWidth="1"/>
    <col min="5380" max="5380" width="7.6640625" style="4" customWidth="1"/>
    <col min="5381" max="5620" width="9.109375" style="4"/>
    <col min="5621" max="5621" width="26.44140625" style="4" customWidth="1"/>
    <col min="5622" max="5630" width="7.33203125" style="4" customWidth="1"/>
    <col min="5631" max="5631" width="6" style="4" customWidth="1"/>
    <col min="5632" max="5632" width="7" style="4" customWidth="1"/>
    <col min="5633" max="5633" width="7.44140625" style="4" customWidth="1"/>
    <col min="5634" max="5635" width="6.5546875" style="4" customWidth="1"/>
    <col min="5636" max="5636" width="7.6640625" style="4" customWidth="1"/>
    <col min="5637" max="5876" width="9.109375" style="4"/>
    <col min="5877" max="5877" width="26.44140625" style="4" customWidth="1"/>
    <col min="5878" max="5886" width="7.33203125" style="4" customWidth="1"/>
    <col min="5887" max="5887" width="6" style="4" customWidth="1"/>
    <col min="5888" max="5888" width="7" style="4" customWidth="1"/>
    <col min="5889" max="5889" width="7.44140625" style="4" customWidth="1"/>
    <col min="5890" max="5891" width="6.5546875" style="4" customWidth="1"/>
    <col min="5892" max="5892" width="7.6640625" style="4" customWidth="1"/>
    <col min="5893" max="6132" width="9.109375" style="4"/>
    <col min="6133" max="6133" width="26.44140625" style="4" customWidth="1"/>
    <col min="6134" max="6142" width="7.33203125" style="4" customWidth="1"/>
    <col min="6143" max="6143" width="6" style="4" customWidth="1"/>
    <col min="6144" max="6144" width="7" style="4" customWidth="1"/>
    <col min="6145" max="6145" width="7.44140625" style="4" customWidth="1"/>
    <col min="6146" max="6147" width="6.5546875" style="4" customWidth="1"/>
    <col min="6148" max="6148" width="7.6640625" style="4" customWidth="1"/>
    <col min="6149" max="6388" width="9.109375" style="4"/>
    <col min="6389" max="6389" width="26.44140625" style="4" customWidth="1"/>
    <col min="6390" max="6398" width="7.33203125" style="4" customWidth="1"/>
    <col min="6399" max="6399" width="6" style="4" customWidth="1"/>
    <col min="6400" max="6400" width="7" style="4" customWidth="1"/>
    <col min="6401" max="6401" width="7.44140625" style="4" customWidth="1"/>
    <col min="6402" max="6403" width="6.5546875" style="4" customWidth="1"/>
    <col min="6404" max="6404" width="7.6640625" style="4" customWidth="1"/>
    <col min="6405" max="6644" width="9.109375" style="4"/>
    <col min="6645" max="6645" width="26.44140625" style="4" customWidth="1"/>
    <col min="6646" max="6654" width="7.33203125" style="4" customWidth="1"/>
    <col min="6655" max="6655" width="6" style="4" customWidth="1"/>
    <col min="6656" max="6656" width="7" style="4" customWidth="1"/>
    <col min="6657" max="6657" width="7.44140625" style="4" customWidth="1"/>
    <col min="6658" max="6659" width="6.5546875" style="4" customWidth="1"/>
    <col min="6660" max="6660" width="7.6640625" style="4" customWidth="1"/>
    <col min="6661" max="6900" width="9.109375" style="4"/>
    <col min="6901" max="6901" width="26.44140625" style="4" customWidth="1"/>
    <col min="6902" max="6910" width="7.33203125" style="4" customWidth="1"/>
    <col min="6911" max="6911" width="6" style="4" customWidth="1"/>
    <col min="6912" max="6912" width="7" style="4" customWidth="1"/>
    <col min="6913" max="6913" width="7.44140625" style="4" customWidth="1"/>
    <col min="6914" max="6915" width="6.5546875" style="4" customWidth="1"/>
    <col min="6916" max="6916" width="7.6640625" style="4" customWidth="1"/>
    <col min="6917" max="7156" width="9.109375" style="4"/>
    <col min="7157" max="7157" width="26.44140625" style="4" customWidth="1"/>
    <col min="7158" max="7166" width="7.33203125" style="4" customWidth="1"/>
    <col min="7167" max="7167" width="6" style="4" customWidth="1"/>
    <col min="7168" max="7168" width="7" style="4" customWidth="1"/>
    <col min="7169" max="7169" width="7.44140625" style="4" customWidth="1"/>
    <col min="7170" max="7171" width="6.5546875" style="4" customWidth="1"/>
    <col min="7172" max="7172" width="7.6640625" style="4" customWidth="1"/>
    <col min="7173" max="7412" width="9.109375" style="4"/>
    <col min="7413" max="7413" width="26.44140625" style="4" customWidth="1"/>
    <col min="7414" max="7422" width="7.33203125" style="4" customWidth="1"/>
    <col min="7423" max="7423" width="6" style="4" customWidth="1"/>
    <col min="7424" max="7424" width="7" style="4" customWidth="1"/>
    <col min="7425" max="7425" width="7.44140625" style="4" customWidth="1"/>
    <col min="7426" max="7427" width="6.5546875" style="4" customWidth="1"/>
    <col min="7428" max="7428" width="7.6640625" style="4" customWidth="1"/>
    <col min="7429" max="7668" width="9.109375" style="4"/>
    <col min="7669" max="7669" width="26.44140625" style="4" customWidth="1"/>
    <col min="7670" max="7678" width="7.33203125" style="4" customWidth="1"/>
    <col min="7679" max="7679" width="6" style="4" customWidth="1"/>
    <col min="7680" max="7680" width="7" style="4" customWidth="1"/>
    <col min="7681" max="7681" width="7.44140625" style="4" customWidth="1"/>
    <col min="7682" max="7683" width="6.5546875" style="4" customWidth="1"/>
    <col min="7684" max="7684" width="7.6640625" style="4" customWidth="1"/>
    <col min="7685" max="7924" width="9.109375" style="4"/>
    <col min="7925" max="7925" width="26.44140625" style="4" customWidth="1"/>
    <col min="7926" max="7934" width="7.33203125" style="4" customWidth="1"/>
    <col min="7935" max="7935" width="6" style="4" customWidth="1"/>
    <col min="7936" max="7936" width="7" style="4" customWidth="1"/>
    <col min="7937" max="7937" width="7.44140625" style="4" customWidth="1"/>
    <col min="7938" max="7939" width="6.5546875" style="4" customWidth="1"/>
    <col min="7940" max="7940" width="7.6640625" style="4" customWidth="1"/>
    <col min="7941" max="8180" width="9.109375" style="4"/>
    <col min="8181" max="8181" width="26.44140625" style="4" customWidth="1"/>
    <col min="8182" max="8190" width="7.33203125" style="4" customWidth="1"/>
    <col min="8191" max="8191" width="6" style="4" customWidth="1"/>
    <col min="8192" max="8192" width="7" style="4" customWidth="1"/>
    <col min="8193" max="8193" width="7.44140625" style="4" customWidth="1"/>
    <col min="8194" max="8195" width="6.5546875" style="4" customWidth="1"/>
    <col min="8196" max="8196" width="7.6640625" style="4" customWidth="1"/>
    <col min="8197" max="8436" width="9.109375" style="4"/>
    <col min="8437" max="8437" width="26.44140625" style="4" customWidth="1"/>
    <col min="8438" max="8446" width="7.33203125" style="4" customWidth="1"/>
    <col min="8447" max="8447" width="6" style="4" customWidth="1"/>
    <col min="8448" max="8448" width="7" style="4" customWidth="1"/>
    <col min="8449" max="8449" width="7.44140625" style="4" customWidth="1"/>
    <col min="8450" max="8451" width="6.5546875" style="4" customWidth="1"/>
    <col min="8452" max="8452" width="7.6640625" style="4" customWidth="1"/>
    <col min="8453" max="8692" width="9.109375" style="4"/>
    <col min="8693" max="8693" width="26.44140625" style="4" customWidth="1"/>
    <col min="8694" max="8702" width="7.33203125" style="4" customWidth="1"/>
    <col min="8703" max="8703" width="6" style="4" customWidth="1"/>
    <col min="8704" max="8704" width="7" style="4" customWidth="1"/>
    <col min="8705" max="8705" width="7.44140625" style="4" customWidth="1"/>
    <col min="8706" max="8707" width="6.5546875" style="4" customWidth="1"/>
    <col min="8708" max="8708" width="7.6640625" style="4" customWidth="1"/>
    <col min="8709" max="8948" width="9.109375" style="4"/>
    <col min="8949" max="8949" width="26.44140625" style="4" customWidth="1"/>
    <col min="8950" max="8958" width="7.33203125" style="4" customWidth="1"/>
    <col min="8959" max="8959" width="6" style="4" customWidth="1"/>
    <col min="8960" max="8960" width="7" style="4" customWidth="1"/>
    <col min="8961" max="8961" width="7.44140625" style="4" customWidth="1"/>
    <col min="8962" max="8963" width="6.5546875" style="4" customWidth="1"/>
    <col min="8964" max="8964" width="7.6640625" style="4" customWidth="1"/>
    <col min="8965" max="9204" width="9.109375" style="4"/>
    <col min="9205" max="9205" width="26.44140625" style="4" customWidth="1"/>
    <col min="9206" max="9214" width="7.33203125" style="4" customWidth="1"/>
    <col min="9215" max="9215" width="6" style="4" customWidth="1"/>
    <col min="9216" max="9216" width="7" style="4" customWidth="1"/>
    <col min="9217" max="9217" width="7.44140625" style="4" customWidth="1"/>
    <col min="9218" max="9219" width="6.5546875" style="4" customWidth="1"/>
    <col min="9220" max="9220" width="7.6640625" style="4" customWidth="1"/>
    <col min="9221" max="9460" width="9.109375" style="4"/>
    <col min="9461" max="9461" width="26.44140625" style="4" customWidth="1"/>
    <col min="9462" max="9470" width="7.33203125" style="4" customWidth="1"/>
    <col min="9471" max="9471" width="6" style="4" customWidth="1"/>
    <col min="9472" max="9472" width="7" style="4" customWidth="1"/>
    <col min="9473" max="9473" width="7.44140625" style="4" customWidth="1"/>
    <col min="9474" max="9475" width="6.5546875" style="4" customWidth="1"/>
    <col min="9476" max="9476" width="7.6640625" style="4" customWidth="1"/>
    <col min="9477" max="9716" width="9.109375" style="4"/>
    <col min="9717" max="9717" width="26.44140625" style="4" customWidth="1"/>
    <col min="9718" max="9726" width="7.33203125" style="4" customWidth="1"/>
    <col min="9727" max="9727" width="6" style="4" customWidth="1"/>
    <col min="9728" max="9728" width="7" style="4" customWidth="1"/>
    <col min="9729" max="9729" width="7.44140625" style="4" customWidth="1"/>
    <col min="9730" max="9731" width="6.5546875" style="4" customWidth="1"/>
    <col min="9732" max="9732" width="7.6640625" style="4" customWidth="1"/>
    <col min="9733" max="9972" width="9.109375" style="4"/>
    <col min="9973" max="9973" width="26.44140625" style="4" customWidth="1"/>
    <col min="9974" max="9982" width="7.33203125" style="4" customWidth="1"/>
    <col min="9983" max="9983" width="6" style="4" customWidth="1"/>
    <col min="9984" max="9984" width="7" style="4" customWidth="1"/>
    <col min="9985" max="9985" width="7.44140625" style="4" customWidth="1"/>
    <col min="9986" max="9987" width="6.5546875" style="4" customWidth="1"/>
    <col min="9988" max="9988" width="7.6640625" style="4" customWidth="1"/>
    <col min="9989" max="10228" width="9.109375" style="4"/>
    <col min="10229" max="10229" width="26.44140625" style="4" customWidth="1"/>
    <col min="10230" max="10238" width="7.33203125" style="4" customWidth="1"/>
    <col min="10239" max="10239" width="6" style="4" customWidth="1"/>
    <col min="10240" max="10240" width="7" style="4" customWidth="1"/>
    <col min="10241" max="10241" width="7.44140625" style="4" customWidth="1"/>
    <col min="10242" max="10243" width="6.5546875" style="4" customWidth="1"/>
    <col min="10244" max="10244" width="7.6640625" style="4" customWidth="1"/>
    <col min="10245" max="10484" width="9.109375" style="4"/>
    <col min="10485" max="10485" width="26.44140625" style="4" customWidth="1"/>
    <col min="10486" max="10494" width="7.33203125" style="4" customWidth="1"/>
    <col min="10495" max="10495" width="6" style="4" customWidth="1"/>
    <col min="10496" max="10496" width="7" style="4" customWidth="1"/>
    <col min="10497" max="10497" width="7.44140625" style="4" customWidth="1"/>
    <col min="10498" max="10499" width="6.5546875" style="4" customWidth="1"/>
    <col min="10500" max="10500" width="7.6640625" style="4" customWidth="1"/>
    <col min="10501" max="10740" width="9.109375" style="4"/>
    <col min="10741" max="10741" width="26.44140625" style="4" customWidth="1"/>
    <col min="10742" max="10750" width="7.33203125" style="4" customWidth="1"/>
    <col min="10751" max="10751" width="6" style="4" customWidth="1"/>
    <col min="10752" max="10752" width="7" style="4" customWidth="1"/>
    <col min="10753" max="10753" width="7.44140625" style="4" customWidth="1"/>
    <col min="10754" max="10755" width="6.5546875" style="4" customWidth="1"/>
    <col min="10756" max="10756" width="7.6640625" style="4" customWidth="1"/>
    <col min="10757" max="10996" width="9.109375" style="4"/>
    <col min="10997" max="10997" width="26.44140625" style="4" customWidth="1"/>
    <col min="10998" max="11006" width="7.33203125" style="4" customWidth="1"/>
    <col min="11007" max="11007" width="6" style="4" customWidth="1"/>
    <col min="11008" max="11008" width="7" style="4" customWidth="1"/>
    <col min="11009" max="11009" width="7.44140625" style="4" customWidth="1"/>
    <col min="11010" max="11011" width="6.5546875" style="4" customWidth="1"/>
    <col min="11012" max="11012" width="7.6640625" style="4" customWidth="1"/>
    <col min="11013" max="11252" width="9.109375" style="4"/>
    <col min="11253" max="11253" width="26.44140625" style="4" customWidth="1"/>
    <col min="11254" max="11262" width="7.33203125" style="4" customWidth="1"/>
    <col min="11263" max="11263" width="6" style="4" customWidth="1"/>
    <col min="11264" max="11264" width="7" style="4" customWidth="1"/>
    <col min="11265" max="11265" width="7.44140625" style="4" customWidth="1"/>
    <col min="11266" max="11267" width="6.5546875" style="4" customWidth="1"/>
    <col min="11268" max="11268" width="7.6640625" style="4" customWidth="1"/>
    <col min="11269" max="11508" width="9.109375" style="4"/>
    <col min="11509" max="11509" width="26.44140625" style="4" customWidth="1"/>
    <col min="11510" max="11518" width="7.33203125" style="4" customWidth="1"/>
    <col min="11519" max="11519" width="6" style="4" customWidth="1"/>
    <col min="11520" max="11520" width="7" style="4" customWidth="1"/>
    <col min="11521" max="11521" width="7.44140625" style="4" customWidth="1"/>
    <col min="11522" max="11523" width="6.5546875" style="4" customWidth="1"/>
    <col min="11524" max="11524" width="7.6640625" style="4" customWidth="1"/>
    <col min="11525" max="11764" width="9.109375" style="4"/>
    <col min="11765" max="11765" width="26.44140625" style="4" customWidth="1"/>
    <col min="11766" max="11774" width="7.33203125" style="4" customWidth="1"/>
    <col min="11775" max="11775" width="6" style="4" customWidth="1"/>
    <col min="11776" max="11776" width="7" style="4" customWidth="1"/>
    <col min="11777" max="11777" width="7.44140625" style="4" customWidth="1"/>
    <col min="11778" max="11779" width="6.5546875" style="4" customWidth="1"/>
    <col min="11780" max="11780" width="7.6640625" style="4" customWidth="1"/>
    <col min="11781" max="12020" width="9.109375" style="4"/>
    <col min="12021" max="12021" width="26.44140625" style="4" customWidth="1"/>
    <col min="12022" max="12030" width="7.33203125" style="4" customWidth="1"/>
    <col min="12031" max="12031" width="6" style="4" customWidth="1"/>
    <col min="12032" max="12032" width="7" style="4" customWidth="1"/>
    <col min="12033" max="12033" width="7.44140625" style="4" customWidth="1"/>
    <col min="12034" max="12035" width="6.5546875" style="4" customWidth="1"/>
    <col min="12036" max="12036" width="7.6640625" style="4" customWidth="1"/>
    <col min="12037" max="12276" width="9.109375" style="4"/>
    <col min="12277" max="12277" width="26.44140625" style="4" customWidth="1"/>
    <col min="12278" max="12286" width="7.33203125" style="4" customWidth="1"/>
    <col min="12287" max="12287" width="6" style="4" customWidth="1"/>
    <col min="12288" max="12288" width="7" style="4" customWidth="1"/>
    <col min="12289" max="12289" width="7.44140625" style="4" customWidth="1"/>
    <col min="12290" max="12291" width="6.5546875" style="4" customWidth="1"/>
    <col min="12292" max="12292" width="7.6640625" style="4" customWidth="1"/>
    <col min="12293" max="12532" width="9.109375" style="4"/>
    <col min="12533" max="12533" width="26.44140625" style="4" customWidth="1"/>
    <col min="12534" max="12542" width="7.33203125" style="4" customWidth="1"/>
    <col min="12543" max="12543" width="6" style="4" customWidth="1"/>
    <col min="12544" max="12544" width="7" style="4" customWidth="1"/>
    <col min="12545" max="12545" width="7.44140625" style="4" customWidth="1"/>
    <col min="12546" max="12547" width="6.5546875" style="4" customWidth="1"/>
    <col min="12548" max="12548" width="7.6640625" style="4" customWidth="1"/>
    <col min="12549" max="12788" width="9.109375" style="4"/>
    <col min="12789" max="12789" width="26.44140625" style="4" customWidth="1"/>
    <col min="12790" max="12798" width="7.33203125" style="4" customWidth="1"/>
    <col min="12799" max="12799" width="6" style="4" customWidth="1"/>
    <col min="12800" max="12800" width="7" style="4" customWidth="1"/>
    <col min="12801" max="12801" width="7.44140625" style="4" customWidth="1"/>
    <col min="12802" max="12803" width="6.5546875" style="4" customWidth="1"/>
    <col min="12804" max="12804" width="7.6640625" style="4" customWidth="1"/>
    <col min="12805" max="13044" width="9.109375" style="4"/>
    <col min="13045" max="13045" width="26.44140625" style="4" customWidth="1"/>
    <col min="13046" max="13054" width="7.33203125" style="4" customWidth="1"/>
    <col min="13055" max="13055" width="6" style="4" customWidth="1"/>
    <col min="13056" max="13056" width="7" style="4" customWidth="1"/>
    <col min="13057" max="13057" width="7.44140625" style="4" customWidth="1"/>
    <col min="13058" max="13059" width="6.5546875" style="4" customWidth="1"/>
    <col min="13060" max="13060" width="7.6640625" style="4" customWidth="1"/>
    <col min="13061" max="13300" width="9.109375" style="4"/>
    <col min="13301" max="13301" width="26.44140625" style="4" customWidth="1"/>
    <col min="13302" max="13310" width="7.33203125" style="4" customWidth="1"/>
    <col min="13311" max="13311" width="6" style="4" customWidth="1"/>
    <col min="13312" max="13312" width="7" style="4" customWidth="1"/>
    <col min="13313" max="13313" width="7.44140625" style="4" customWidth="1"/>
    <col min="13314" max="13315" width="6.5546875" style="4" customWidth="1"/>
    <col min="13316" max="13316" width="7.6640625" style="4" customWidth="1"/>
    <col min="13317" max="13556" width="9.109375" style="4"/>
    <col min="13557" max="13557" width="26.44140625" style="4" customWidth="1"/>
    <col min="13558" max="13566" width="7.33203125" style="4" customWidth="1"/>
    <col min="13567" max="13567" width="6" style="4" customWidth="1"/>
    <col min="13568" max="13568" width="7" style="4" customWidth="1"/>
    <col min="13569" max="13569" width="7.44140625" style="4" customWidth="1"/>
    <col min="13570" max="13571" width="6.5546875" style="4" customWidth="1"/>
    <col min="13572" max="13572" width="7.6640625" style="4" customWidth="1"/>
    <col min="13573" max="13812" width="9.109375" style="4"/>
    <col min="13813" max="13813" width="26.44140625" style="4" customWidth="1"/>
    <col min="13814" max="13822" width="7.33203125" style="4" customWidth="1"/>
    <col min="13823" max="13823" width="6" style="4" customWidth="1"/>
    <col min="13824" max="13824" width="7" style="4" customWidth="1"/>
    <col min="13825" max="13825" width="7.44140625" style="4" customWidth="1"/>
    <col min="13826" max="13827" width="6.5546875" style="4" customWidth="1"/>
    <col min="13828" max="13828" width="7.6640625" style="4" customWidth="1"/>
    <col min="13829" max="14068" width="9.109375" style="4"/>
    <col min="14069" max="14069" width="26.44140625" style="4" customWidth="1"/>
    <col min="14070" max="14078" width="7.33203125" style="4" customWidth="1"/>
    <col min="14079" max="14079" width="6" style="4" customWidth="1"/>
    <col min="14080" max="14080" width="7" style="4" customWidth="1"/>
    <col min="14081" max="14081" width="7.44140625" style="4" customWidth="1"/>
    <col min="14082" max="14083" width="6.5546875" style="4" customWidth="1"/>
    <col min="14084" max="14084" width="7.6640625" style="4" customWidth="1"/>
    <col min="14085" max="14324" width="9.109375" style="4"/>
    <col min="14325" max="14325" width="26.44140625" style="4" customWidth="1"/>
    <col min="14326" max="14334" width="7.33203125" style="4" customWidth="1"/>
    <col min="14335" max="14335" width="6" style="4" customWidth="1"/>
    <col min="14336" max="14336" width="7" style="4" customWidth="1"/>
    <col min="14337" max="14337" width="7.44140625" style="4" customWidth="1"/>
    <col min="14338" max="14339" width="6.5546875" style="4" customWidth="1"/>
    <col min="14340" max="14340" width="7.6640625" style="4" customWidth="1"/>
    <col min="14341" max="14580" width="9.109375" style="4"/>
    <col min="14581" max="14581" width="26.44140625" style="4" customWidth="1"/>
    <col min="14582" max="14590" width="7.33203125" style="4" customWidth="1"/>
    <col min="14591" max="14591" width="6" style="4" customWidth="1"/>
    <col min="14592" max="14592" width="7" style="4" customWidth="1"/>
    <col min="14593" max="14593" width="7.44140625" style="4" customWidth="1"/>
    <col min="14594" max="14595" width="6.5546875" style="4" customWidth="1"/>
    <col min="14596" max="14596" width="7.6640625" style="4" customWidth="1"/>
    <col min="14597" max="14836" width="9.109375" style="4"/>
    <col min="14837" max="14837" width="26.44140625" style="4" customWidth="1"/>
    <col min="14838" max="14846" width="7.33203125" style="4" customWidth="1"/>
    <col min="14847" max="14847" width="6" style="4" customWidth="1"/>
    <col min="14848" max="14848" width="7" style="4" customWidth="1"/>
    <col min="14849" max="14849" width="7.44140625" style="4" customWidth="1"/>
    <col min="14850" max="14851" width="6.5546875" style="4" customWidth="1"/>
    <col min="14852" max="14852" width="7.6640625" style="4" customWidth="1"/>
    <col min="14853" max="15092" width="9.109375" style="4"/>
    <col min="15093" max="15093" width="26.44140625" style="4" customWidth="1"/>
    <col min="15094" max="15102" width="7.33203125" style="4" customWidth="1"/>
    <col min="15103" max="15103" width="6" style="4" customWidth="1"/>
    <col min="15104" max="15104" width="7" style="4" customWidth="1"/>
    <col min="15105" max="15105" width="7.44140625" style="4" customWidth="1"/>
    <col min="15106" max="15107" width="6.5546875" style="4" customWidth="1"/>
    <col min="15108" max="15108" width="7.6640625" style="4" customWidth="1"/>
    <col min="15109" max="15348" width="9.109375" style="4"/>
    <col min="15349" max="15349" width="26.44140625" style="4" customWidth="1"/>
    <col min="15350" max="15358" width="7.33203125" style="4" customWidth="1"/>
    <col min="15359" max="15359" width="6" style="4" customWidth="1"/>
    <col min="15360" max="15360" width="7" style="4" customWidth="1"/>
    <col min="15361" max="15361" width="7.44140625" style="4" customWidth="1"/>
    <col min="15362" max="15363" width="6.5546875" style="4" customWidth="1"/>
    <col min="15364" max="15364" width="7.6640625" style="4" customWidth="1"/>
    <col min="15365" max="15604" width="9.109375" style="4"/>
    <col min="15605" max="15605" width="26.44140625" style="4" customWidth="1"/>
    <col min="15606" max="15614" width="7.33203125" style="4" customWidth="1"/>
    <col min="15615" max="15615" width="6" style="4" customWidth="1"/>
    <col min="15616" max="15616" width="7" style="4" customWidth="1"/>
    <col min="15617" max="15617" width="7.44140625" style="4" customWidth="1"/>
    <col min="15618" max="15619" width="6.5546875" style="4" customWidth="1"/>
    <col min="15620" max="15620" width="7.6640625" style="4" customWidth="1"/>
    <col min="15621" max="15860" width="9.109375" style="4"/>
    <col min="15861" max="15861" width="26.44140625" style="4" customWidth="1"/>
    <col min="15862" max="15870" width="7.33203125" style="4" customWidth="1"/>
    <col min="15871" max="15871" width="6" style="4" customWidth="1"/>
    <col min="15872" max="15872" width="7" style="4" customWidth="1"/>
    <col min="15873" max="15873" width="7.44140625" style="4" customWidth="1"/>
    <col min="15874" max="15875" width="6.5546875" style="4" customWidth="1"/>
    <col min="15876" max="15876" width="7.6640625" style="4" customWidth="1"/>
    <col min="15877" max="16116" width="9.109375" style="4"/>
    <col min="16117" max="16117" width="26.44140625" style="4" customWidth="1"/>
    <col min="16118" max="16126" width="7.33203125" style="4" customWidth="1"/>
    <col min="16127" max="16127" width="6" style="4" customWidth="1"/>
    <col min="16128" max="16128" width="7" style="4" customWidth="1"/>
    <col min="16129" max="16129" width="7.44140625" style="4" customWidth="1"/>
    <col min="16130" max="16131" width="6.5546875" style="4" customWidth="1"/>
    <col min="16132" max="16132" width="7.6640625" style="4" customWidth="1"/>
    <col min="16133" max="16384" width="9.109375" style="4"/>
  </cols>
  <sheetData>
    <row r="1" spans="1:15" ht="15.6" x14ac:dyDescent="0.3">
      <c r="A1" s="1" t="s">
        <v>0</v>
      </c>
      <c r="B1" s="2"/>
      <c r="C1" s="2"/>
      <c r="D1" s="3"/>
    </row>
    <row r="2" spans="1:15" x14ac:dyDescent="0.25">
      <c r="A2" s="5" t="s">
        <v>1</v>
      </c>
      <c r="C2" s="2"/>
      <c r="D2" s="3"/>
    </row>
    <row r="3" spans="1:15" ht="20.25" customHeight="1" x14ac:dyDescent="0.25">
      <c r="A3" s="6" t="s">
        <v>2</v>
      </c>
      <c r="B3" s="7">
        <v>1990</v>
      </c>
      <c r="C3" s="7">
        <v>1995</v>
      </c>
      <c r="D3" s="7">
        <v>2000</v>
      </c>
      <c r="E3" s="8">
        <v>2005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</row>
    <row r="4" spans="1:15" ht="24" customHeight="1" x14ac:dyDescent="0.25">
      <c r="A4" s="9" t="s">
        <v>3</v>
      </c>
      <c r="B4" s="10">
        <v>261</v>
      </c>
      <c r="C4" s="10">
        <v>249</v>
      </c>
      <c r="D4" s="11">
        <v>340</v>
      </c>
      <c r="E4" s="12">
        <v>375</v>
      </c>
      <c r="F4" s="4">
        <v>377</v>
      </c>
      <c r="G4" s="4">
        <v>360</v>
      </c>
      <c r="H4" s="12">
        <f>[1]sunto!B5</f>
        <v>374</v>
      </c>
      <c r="I4" s="12">
        <v>338</v>
      </c>
      <c r="J4" s="12">
        <v>336</v>
      </c>
      <c r="K4" s="12">
        <v>330</v>
      </c>
      <c r="L4" s="12">
        <v>336</v>
      </c>
      <c r="M4" s="4">
        <v>474</v>
      </c>
      <c r="N4" s="4">
        <v>462</v>
      </c>
      <c r="O4" s="4">
        <v>349</v>
      </c>
    </row>
    <row r="5" spans="1:15" x14ac:dyDescent="0.25">
      <c r="A5" s="4" t="s">
        <v>4</v>
      </c>
      <c r="B5" s="13">
        <v>288</v>
      </c>
      <c r="C5" s="14">
        <v>259</v>
      </c>
      <c r="D5" s="15">
        <v>255</v>
      </c>
      <c r="E5" s="12">
        <v>261</v>
      </c>
      <c r="F5" s="4">
        <v>347</v>
      </c>
      <c r="G5" s="4">
        <v>357</v>
      </c>
      <c r="H5" s="12">
        <f>[1]sunto!B7</f>
        <v>374</v>
      </c>
      <c r="I5" s="12">
        <v>347</v>
      </c>
      <c r="J5" s="12">
        <v>308</v>
      </c>
      <c r="K5" s="12">
        <v>303</v>
      </c>
      <c r="L5" s="12">
        <v>294</v>
      </c>
      <c r="M5" s="4">
        <v>291</v>
      </c>
      <c r="N5" s="4">
        <v>273</v>
      </c>
      <c r="O5" s="4">
        <v>271</v>
      </c>
    </row>
    <row r="6" spans="1:15" x14ac:dyDescent="0.25">
      <c r="A6" s="4" t="s">
        <v>5</v>
      </c>
      <c r="B6" s="13">
        <v>335</v>
      </c>
      <c r="C6" s="14">
        <v>315</v>
      </c>
      <c r="D6" s="15">
        <v>320</v>
      </c>
      <c r="E6" s="12">
        <v>291</v>
      </c>
      <c r="F6" s="4">
        <v>339</v>
      </c>
      <c r="G6" s="4">
        <v>329</v>
      </c>
      <c r="H6" s="12">
        <f>[1]sunto!B8</f>
        <v>338</v>
      </c>
      <c r="I6" s="12">
        <v>303</v>
      </c>
      <c r="J6" s="12">
        <v>293</v>
      </c>
      <c r="K6" s="12">
        <v>282</v>
      </c>
      <c r="L6" s="12">
        <v>270</v>
      </c>
      <c r="M6" s="4">
        <v>251</v>
      </c>
      <c r="N6" s="4">
        <v>235</v>
      </c>
      <c r="O6" s="4">
        <v>222</v>
      </c>
    </row>
    <row r="7" spans="1:15" x14ac:dyDescent="0.25">
      <c r="A7" s="4" t="s">
        <v>6</v>
      </c>
      <c r="B7" s="13">
        <v>431</v>
      </c>
      <c r="C7" s="14">
        <v>567</v>
      </c>
      <c r="D7" s="15">
        <v>582</v>
      </c>
      <c r="E7" s="12">
        <v>458</v>
      </c>
      <c r="F7" s="4">
        <v>485</v>
      </c>
      <c r="G7" s="4">
        <v>479</v>
      </c>
      <c r="H7" s="12">
        <f>[1]sunto!B9</f>
        <v>501</v>
      </c>
      <c r="I7" s="12">
        <v>475</v>
      </c>
      <c r="J7" s="12">
        <v>464</v>
      </c>
      <c r="K7" s="12">
        <v>464</v>
      </c>
      <c r="L7" s="12">
        <v>461</v>
      </c>
      <c r="M7" s="4">
        <v>402</v>
      </c>
      <c r="N7" s="4">
        <v>409</v>
      </c>
      <c r="O7" s="4">
        <v>476</v>
      </c>
    </row>
    <row r="8" spans="1:15" x14ac:dyDescent="0.25">
      <c r="A8" s="16" t="s">
        <v>7</v>
      </c>
      <c r="B8" s="17">
        <v>183</v>
      </c>
      <c r="C8" s="18">
        <v>326</v>
      </c>
      <c r="D8" s="19">
        <v>346</v>
      </c>
      <c r="E8" s="12">
        <v>332</v>
      </c>
      <c r="F8" s="4">
        <v>270</v>
      </c>
      <c r="G8" s="4">
        <v>244</v>
      </c>
      <c r="H8" s="12">
        <f>[1]sunto!B10</f>
        <v>240</v>
      </c>
      <c r="I8" s="12">
        <v>218</v>
      </c>
      <c r="J8" s="12">
        <v>219</v>
      </c>
      <c r="K8" s="12">
        <v>205</v>
      </c>
      <c r="L8" s="12">
        <v>210</v>
      </c>
      <c r="M8" s="4">
        <v>166</v>
      </c>
      <c r="N8" s="4">
        <v>159</v>
      </c>
      <c r="O8" s="4">
        <v>198</v>
      </c>
    </row>
    <row r="9" spans="1:15" ht="20.25" customHeight="1" x14ac:dyDescent="0.25">
      <c r="A9" s="20" t="s">
        <v>8</v>
      </c>
      <c r="B9" s="21">
        <f t="shared" ref="B9:O9" si="0">SUM(B4:B8)</f>
        <v>1498</v>
      </c>
      <c r="C9" s="21">
        <f t="shared" si="0"/>
        <v>1716</v>
      </c>
      <c r="D9" s="21">
        <f t="shared" si="0"/>
        <v>1843</v>
      </c>
      <c r="E9" s="22">
        <f t="shared" si="0"/>
        <v>1717</v>
      </c>
      <c r="F9" s="22">
        <f t="shared" si="0"/>
        <v>1818</v>
      </c>
      <c r="G9" s="22">
        <f t="shared" si="0"/>
        <v>1769</v>
      </c>
      <c r="H9" s="22">
        <f t="shared" si="0"/>
        <v>1827</v>
      </c>
      <c r="I9" s="22">
        <f t="shared" si="0"/>
        <v>1681</v>
      </c>
      <c r="J9" s="22">
        <f t="shared" si="0"/>
        <v>1620</v>
      </c>
      <c r="K9" s="22">
        <f t="shared" si="0"/>
        <v>1584</v>
      </c>
      <c r="L9" s="22">
        <f t="shared" si="0"/>
        <v>1571</v>
      </c>
      <c r="M9" s="22">
        <f t="shared" si="0"/>
        <v>1584</v>
      </c>
      <c r="N9" s="22">
        <f t="shared" si="0"/>
        <v>1538</v>
      </c>
      <c r="O9" s="22">
        <f t="shared" si="0"/>
        <v>1516</v>
      </c>
    </row>
    <row r="10" spans="1:15" x14ac:dyDescent="0.25">
      <c r="A10" s="23"/>
      <c r="C10" s="24"/>
      <c r="D10" s="3"/>
    </row>
    <row r="11" spans="1:15" x14ac:dyDescent="0.25">
      <c r="A11" s="25" t="s">
        <v>9</v>
      </c>
    </row>
    <row r="14" spans="1:15" x14ac:dyDescent="0.25">
      <c r="D14" s="12"/>
    </row>
    <row r="18" spans="1:4" ht="15.6" x14ac:dyDescent="0.3">
      <c r="A18" s="1"/>
      <c r="B18" s="2"/>
      <c r="C18" s="2"/>
      <c r="D18" s="3"/>
    </row>
    <row r="19" spans="1:4" x14ac:dyDescent="0.25">
      <c r="A19" s="2"/>
      <c r="B19" s="2"/>
      <c r="C19" s="2"/>
      <c r="D19" s="3"/>
    </row>
    <row r="20" spans="1:4" x14ac:dyDescent="0.25">
      <c r="A20" s="26"/>
      <c r="B20" s="27"/>
      <c r="C20" s="27"/>
      <c r="D20" s="27"/>
    </row>
    <row r="21" spans="1:4" x14ac:dyDescent="0.25">
      <c r="A21" s="9"/>
      <c r="B21" s="10"/>
      <c r="C21" s="10"/>
      <c r="D21" s="11"/>
    </row>
    <row r="22" spans="1:4" x14ac:dyDescent="0.25">
      <c r="A22" s="2"/>
      <c r="B22" s="28"/>
      <c r="C22" s="14"/>
      <c r="D22" s="3"/>
    </row>
    <row r="23" spans="1:4" x14ac:dyDescent="0.25">
      <c r="A23" s="2"/>
      <c r="B23" s="28"/>
      <c r="C23" s="14"/>
      <c r="D23" s="3"/>
    </row>
    <row r="24" spans="1:4" x14ac:dyDescent="0.25">
      <c r="A24" s="2"/>
      <c r="B24" s="28"/>
      <c r="C24" s="14"/>
      <c r="D24" s="3"/>
    </row>
    <row r="25" spans="1:4" x14ac:dyDescent="0.25">
      <c r="A25" s="2"/>
      <c r="B25" s="28"/>
      <c r="C25" s="14"/>
      <c r="D25" s="3"/>
    </row>
    <row r="26" spans="1:4" x14ac:dyDescent="0.25">
      <c r="A26" s="26"/>
      <c r="B26" s="29"/>
      <c r="C26" s="29"/>
      <c r="D26" s="29"/>
    </row>
    <row r="27" spans="1:4" x14ac:dyDescent="0.25">
      <c r="A27" s="23"/>
      <c r="B27" s="2"/>
      <c r="C27" s="24"/>
      <c r="D27" s="3"/>
    </row>
    <row r="28" spans="1:4" x14ac:dyDescent="0.25">
      <c r="A28" s="25"/>
      <c r="B28" s="2"/>
      <c r="C28" s="2"/>
      <c r="D28" s="2"/>
    </row>
  </sheetData>
  <pageMargins left="0.39" right="0.35" top="1" bottom="1" header="0.5" footer="0.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33" sqref="B33"/>
    </sheetView>
  </sheetViews>
  <sheetFormatPr defaultColWidth="9.109375" defaultRowHeight="13.2" x14ac:dyDescent="0.25"/>
  <cols>
    <col min="1" max="1" width="28.44140625" style="32" customWidth="1"/>
    <col min="2" max="2" width="7.33203125" style="32" customWidth="1"/>
    <col min="3" max="3" width="7.6640625" style="32" customWidth="1"/>
    <col min="4" max="4" width="13.109375" style="32" bestFit="1" customWidth="1"/>
    <col min="5" max="5" width="12.33203125" style="32" customWidth="1"/>
    <col min="6" max="6" width="6.33203125" style="32" customWidth="1"/>
    <col min="7" max="7" width="10.88671875" style="32" customWidth="1"/>
    <col min="8" max="8" width="12.33203125" style="32" customWidth="1"/>
    <col min="9" max="256" width="9.109375" style="32"/>
    <col min="257" max="257" width="28.44140625" style="32" customWidth="1"/>
    <col min="258" max="258" width="7.33203125" style="32" customWidth="1"/>
    <col min="259" max="259" width="7.6640625" style="32" customWidth="1"/>
    <col min="260" max="260" width="11.33203125" style="32" bestFit="1" customWidth="1"/>
    <col min="261" max="261" width="12.33203125" style="32" customWidth="1"/>
    <col min="262" max="262" width="6.33203125" style="32" customWidth="1"/>
    <col min="263" max="263" width="10.88671875" style="32" customWidth="1"/>
    <col min="264" max="264" width="12.33203125" style="32" customWidth="1"/>
    <col min="265" max="512" width="9.109375" style="32"/>
    <col min="513" max="513" width="28.44140625" style="32" customWidth="1"/>
    <col min="514" max="514" width="7.33203125" style="32" customWidth="1"/>
    <col min="515" max="515" width="7.6640625" style="32" customWidth="1"/>
    <col min="516" max="516" width="11.33203125" style="32" bestFit="1" customWidth="1"/>
    <col min="517" max="517" width="12.33203125" style="32" customWidth="1"/>
    <col min="518" max="518" width="6.33203125" style="32" customWidth="1"/>
    <col min="519" max="519" width="10.88671875" style="32" customWidth="1"/>
    <col min="520" max="520" width="12.33203125" style="32" customWidth="1"/>
    <col min="521" max="768" width="9.109375" style="32"/>
    <col min="769" max="769" width="28.44140625" style="32" customWidth="1"/>
    <col min="770" max="770" width="7.33203125" style="32" customWidth="1"/>
    <col min="771" max="771" width="7.6640625" style="32" customWidth="1"/>
    <col min="772" max="772" width="11.33203125" style="32" bestFit="1" customWidth="1"/>
    <col min="773" max="773" width="12.33203125" style="32" customWidth="1"/>
    <col min="774" max="774" width="6.33203125" style="32" customWidth="1"/>
    <col min="775" max="775" width="10.88671875" style="32" customWidth="1"/>
    <col min="776" max="776" width="12.33203125" style="32" customWidth="1"/>
    <col min="777" max="1024" width="9.109375" style="32"/>
    <col min="1025" max="1025" width="28.44140625" style="32" customWidth="1"/>
    <col min="1026" max="1026" width="7.33203125" style="32" customWidth="1"/>
    <col min="1027" max="1027" width="7.6640625" style="32" customWidth="1"/>
    <col min="1028" max="1028" width="11.33203125" style="32" bestFit="1" customWidth="1"/>
    <col min="1029" max="1029" width="12.33203125" style="32" customWidth="1"/>
    <col min="1030" max="1030" width="6.33203125" style="32" customWidth="1"/>
    <col min="1031" max="1031" width="10.88671875" style="32" customWidth="1"/>
    <col min="1032" max="1032" width="12.33203125" style="32" customWidth="1"/>
    <col min="1033" max="1280" width="9.109375" style="32"/>
    <col min="1281" max="1281" width="28.44140625" style="32" customWidth="1"/>
    <col min="1282" max="1282" width="7.33203125" style="32" customWidth="1"/>
    <col min="1283" max="1283" width="7.6640625" style="32" customWidth="1"/>
    <col min="1284" max="1284" width="11.33203125" style="32" bestFit="1" customWidth="1"/>
    <col min="1285" max="1285" width="12.33203125" style="32" customWidth="1"/>
    <col min="1286" max="1286" width="6.33203125" style="32" customWidth="1"/>
    <col min="1287" max="1287" width="10.88671875" style="32" customWidth="1"/>
    <col min="1288" max="1288" width="12.33203125" style="32" customWidth="1"/>
    <col min="1289" max="1536" width="9.109375" style="32"/>
    <col min="1537" max="1537" width="28.44140625" style="32" customWidth="1"/>
    <col min="1538" max="1538" width="7.33203125" style="32" customWidth="1"/>
    <col min="1539" max="1539" width="7.6640625" style="32" customWidth="1"/>
    <col min="1540" max="1540" width="11.33203125" style="32" bestFit="1" customWidth="1"/>
    <col min="1541" max="1541" width="12.33203125" style="32" customWidth="1"/>
    <col min="1542" max="1542" width="6.33203125" style="32" customWidth="1"/>
    <col min="1543" max="1543" width="10.88671875" style="32" customWidth="1"/>
    <col min="1544" max="1544" width="12.33203125" style="32" customWidth="1"/>
    <col min="1545" max="1792" width="9.109375" style="32"/>
    <col min="1793" max="1793" width="28.44140625" style="32" customWidth="1"/>
    <col min="1794" max="1794" width="7.33203125" style="32" customWidth="1"/>
    <col min="1795" max="1795" width="7.6640625" style="32" customWidth="1"/>
    <col min="1796" max="1796" width="11.33203125" style="32" bestFit="1" customWidth="1"/>
    <col min="1797" max="1797" width="12.33203125" style="32" customWidth="1"/>
    <col min="1798" max="1798" width="6.33203125" style="32" customWidth="1"/>
    <col min="1799" max="1799" width="10.88671875" style="32" customWidth="1"/>
    <col min="1800" max="1800" width="12.33203125" style="32" customWidth="1"/>
    <col min="1801" max="2048" width="9.109375" style="32"/>
    <col min="2049" max="2049" width="28.44140625" style="32" customWidth="1"/>
    <col min="2050" max="2050" width="7.33203125" style="32" customWidth="1"/>
    <col min="2051" max="2051" width="7.6640625" style="32" customWidth="1"/>
    <col min="2052" max="2052" width="11.33203125" style="32" bestFit="1" customWidth="1"/>
    <col min="2053" max="2053" width="12.33203125" style="32" customWidth="1"/>
    <col min="2054" max="2054" width="6.33203125" style="32" customWidth="1"/>
    <col min="2055" max="2055" width="10.88671875" style="32" customWidth="1"/>
    <col min="2056" max="2056" width="12.33203125" style="32" customWidth="1"/>
    <col min="2057" max="2304" width="9.109375" style="32"/>
    <col min="2305" max="2305" width="28.44140625" style="32" customWidth="1"/>
    <col min="2306" max="2306" width="7.33203125" style="32" customWidth="1"/>
    <col min="2307" max="2307" width="7.6640625" style="32" customWidth="1"/>
    <col min="2308" max="2308" width="11.33203125" style="32" bestFit="1" customWidth="1"/>
    <col min="2309" max="2309" width="12.33203125" style="32" customWidth="1"/>
    <col min="2310" max="2310" width="6.33203125" style="32" customWidth="1"/>
    <col min="2311" max="2311" width="10.88671875" style="32" customWidth="1"/>
    <col min="2312" max="2312" width="12.33203125" style="32" customWidth="1"/>
    <col min="2313" max="2560" width="9.109375" style="32"/>
    <col min="2561" max="2561" width="28.44140625" style="32" customWidth="1"/>
    <col min="2562" max="2562" width="7.33203125" style="32" customWidth="1"/>
    <col min="2563" max="2563" width="7.6640625" style="32" customWidth="1"/>
    <col min="2564" max="2564" width="11.33203125" style="32" bestFit="1" customWidth="1"/>
    <col min="2565" max="2565" width="12.33203125" style="32" customWidth="1"/>
    <col min="2566" max="2566" width="6.33203125" style="32" customWidth="1"/>
    <col min="2567" max="2567" width="10.88671875" style="32" customWidth="1"/>
    <col min="2568" max="2568" width="12.33203125" style="32" customWidth="1"/>
    <col min="2569" max="2816" width="9.109375" style="32"/>
    <col min="2817" max="2817" width="28.44140625" style="32" customWidth="1"/>
    <col min="2818" max="2818" width="7.33203125" style="32" customWidth="1"/>
    <col min="2819" max="2819" width="7.6640625" style="32" customWidth="1"/>
    <col min="2820" max="2820" width="11.33203125" style="32" bestFit="1" customWidth="1"/>
    <col min="2821" max="2821" width="12.33203125" style="32" customWidth="1"/>
    <col min="2822" max="2822" width="6.33203125" style="32" customWidth="1"/>
    <col min="2823" max="2823" width="10.88671875" style="32" customWidth="1"/>
    <col min="2824" max="2824" width="12.33203125" style="32" customWidth="1"/>
    <col min="2825" max="3072" width="9.109375" style="32"/>
    <col min="3073" max="3073" width="28.44140625" style="32" customWidth="1"/>
    <col min="3074" max="3074" width="7.33203125" style="32" customWidth="1"/>
    <col min="3075" max="3075" width="7.6640625" style="32" customWidth="1"/>
    <col min="3076" max="3076" width="11.33203125" style="32" bestFit="1" customWidth="1"/>
    <col min="3077" max="3077" width="12.33203125" style="32" customWidth="1"/>
    <col min="3078" max="3078" width="6.33203125" style="32" customWidth="1"/>
    <col min="3079" max="3079" width="10.88671875" style="32" customWidth="1"/>
    <col min="3080" max="3080" width="12.33203125" style="32" customWidth="1"/>
    <col min="3081" max="3328" width="9.109375" style="32"/>
    <col min="3329" max="3329" width="28.44140625" style="32" customWidth="1"/>
    <col min="3330" max="3330" width="7.33203125" style="32" customWidth="1"/>
    <col min="3331" max="3331" width="7.6640625" style="32" customWidth="1"/>
    <col min="3332" max="3332" width="11.33203125" style="32" bestFit="1" customWidth="1"/>
    <col min="3333" max="3333" width="12.33203125" style="32" customWidth="1"/>
    <col min="3334" max="3334" width="6.33203125" style="32" customWidth="1"/>
    <col min="3335" max="3335" width="10.88671875" style="32" customWidth="1"/>
    <col min="3336" max="3336" width="12.33203125" style="32" customWidth="1"/>
    <col min="3337" max="3584" width="9.109375" style="32"/>
    <col min="3585" max="3585" width="28.44140625" style="32" customWidth="1"/>
    <col min="3586" max="3586" width="7.33203125" style="32" customWidth="1"/>
    <col min="3587" max="3587" width="7.6640625" style="32" customWidth="1"/>
    <col min="3588" max="3588" width="11.33203125" style="32" bestFit="1" customWidth="1"/>
    <col min="3589" max="3589" width="12.33203125" style="32" customWidth="1"/>
    <col min="3590" max="3590" width="6.33203125" style="32" customWidth="1"/>
    <col min="3591" max="3591" width="10.88671875" style="32" customWidth="1"/>
    <col min="3592" max="3592" width="12.33203125" style="32" customWidth="1"/>
    <col min="3593" max="3840" width="9.109375" style="32"/>
    <col min="3841" max="3841" width="28.44140625" style="32" customWidth="1"/>
    <col min="3842" max="3842" width="7.33203125" style="32" customWidth="1"/>
    <col min="3843" max="3843" width="7.6640625" style="32" customWidth="1"/>
    <col min="3844" max="3844" width="11.33203125" style="32" bestFit="1" customWidth="1"/>
    <col min="3845" max="3845" width="12.33203125" style="32" customWidth="1"/>
    <col min="3846" max="3846" width="6.33203125" style="32" customWidth="1"/>
    <col min="3847" max="3847" width="10.88671875" style="32" customWidth="1"/>
    <col min="3848" max="3848" width="12.33203125" style="32" customWidth="1"/>
    <col min="3849" max="4096" width="9.109375" style="32"/>
    <col min="4097" max="4097" width="28.44140625" style="32" customWidth="1"/>
    <col min="4098" max="4098" width="7.33203125" style="32" customWidth="1"/>
    <col min="4099" max="4099" width="7.6640625" style="32" customWidth="1"/>
    <col min="4100" max="4100" width="11.33203125" style="32" bestFit="1" customWidth="1"/>
    <col min="4101" max="4101" width="12.33203125" style="32" customWidth="1"/>
    <col min="4102" max="4102" width="6.33203125" style="32" customWidth="1"/>
    <col min="4103" max="4103" width="10.88671875" style="32" customWidth="1"/>
    <col min="4104" max="4104" width="12.33203125" style="32" customWidth="1"/>
    <col min="4105" max="4352" width="9.109375" style="32"/>
    <col min="4353" max="4353" width="28.44140625" style="32" customWidth="1"/>
    <col min="4354" max="4354" width="7.33203125" style="32" customWidth="1"/>
    <col min="4355" max="4355" width="7.6640625" style="32" customWidth="1"/>
    <col min="4356" max="4356" width="11.33203125" style="32" bestFit="1" customWidth="1"/>
    <col min="4357" max="4357" width="12.33203125" style="32" customWidth="1"/>
    <col min="4358" max="4358" width="6.33203125" style="32" customWidth="1"/>
    <col min="4359" max="4359" width="10.88671875" style="32" customWidth="1"/>
    <col min="4360" max="4360" width="12.33203125" style="32" customWidth="1"/>
    <col min="4361" max="4608" width="9.109375" style="32"/>
    <col min="4609" max="4609" width="28.44140625" style="32" customWidth="1"/>
    <col min="4610" max="4610" width="7.33203125" style="32" customWidth="1"/>
    <col min="4611" max="4611" width="7.6640625" style="32" customWidth="1"/>
    <col min="4612" max="4612" width="11.33203125" style="32" bestFit="1" customWidth="1"/>
    <col min="4613" max="4613" width="12.33203125" style="32" customWidth="1"/>
    <col min="4614" max="4614" width="6.33203125" style="32" customWidth="1"/>
    <col min="4615" max="4615" width="10.88671875" style="32" customWidth="1"/>
    <col min="4616" max="4616" width="12.33203125" style="32" customWidth="1"/>
    <col min="4617" max="4864" width="9.109375" style="32"/>
    <col min="4865" max="4865" width="28.44140625" style="32" customWidth="1"/>
    <col min="4866" max="4866" width="7.33203125" style="32" customWidth="1"/>
    <col min="4867" max="4867" width="7.6640625" style="32" customWidth="1"/>
    <col min="4868" max="4868" width="11.33203125" style="32" bestFit="1" customWidth="1"/>
    <col min="4869" max="4869" width="12.33203125" style="32" customWidth="1"/>
    <col min="4870" max="4870" width="6.33203125" style="32" customWidth="1"/>
    <col min="4871" max="4871" width="10.88671875" style="32" customWidth="1"/>
    <col min="4872" max="4872" width="12.33203125" style="32" customWidth="1"/>
    <col min="4873" max="5120" width="9.109375" style="32"/>
    <col min="5121" max="5121" width="28.44140625" style="32" customWidth="1"/>
    <col min="5122" max="5122" width="7.33203125" style="32" customWidth="1"/>
    <col min="5123" max="5123" width="7.6640625" style="32" customWidth="1"/>
    <col min="5124" max="5124" width="11.33203125" style="32" bestFit="1" customWidth="1"/>
    <col min="5125" max="5125" width="12.33203125" style="32" customWidth="1"/>
    <col min="5126" max="5126" width="6.33203125" style="32" customWidth="1"/>
    <col min="5127" max="5127" width="10.88671875" style="32" customWidth="1"/>
    <col min="5128" max="5128" width="12.33203125" style="32" customWidth="1"/>
    <col min="5129" max="5376" width="9.109375" style="32"/>
    <col min="5377" max="5377" width="28.44140625" style="32" customWidth="1"/>
    <col min="5378" max="5378" width="7.33203125" style="32" customWidth="1"/>
    <col min="5379" max="5379" width="7.6640625" style="32" customWidth="1"/>
    <col min="5380" max="5380" width="11.33203125" style="32" bestFit="1" customWidth="1"/>
    <col min="5381" max="5381" width="12.33203125" style="32" customWidth="1"/>
    <col min="5382" max="5382" width="6.33203125" style="32" customWidth="1"/>
    <col min="5383" max="5383" width="10.88671875" style="32" customWidth="1"/>
    <col min="5384" max="5384" width="12.33203125" style="32" customWidth="1"/>
    <col min="5385" max="5632" width="9.109375" style="32"/>
    <col min="5633" max="5633" width="28.44140625" style="32" customWidth="1"/>
    <col min="5634" max="5634" width="7.33203125" style="32" customWidth="1"/>
    <col min="5635" max="5635" width="7.6640625" style="32" customWidth="1"/>
    <col min="5636" max="5636" width="11.33203125" style="32" bestFit="1" customWidth="1"/>
    <col min="5637" max="5637" width="12.33203125" style="32" customWidth="1"/>
    <col min="5638" max="5638" width="6.33203125" style="32" customWidth="1"/>
    <col min="5639" max="5639" width="10.88671875" style="32" customWidth="1"/>
    <col min="5640" max="5640" width="12.33203125" style="32" customWidth="1"/>
    <col min="5641" max="5888" width="9.109375" style="32"/>
    <col min="5889" max="5889" width="28.44140625" style="32" customWidth="1"/>
    <col min="5890" max="5890" width="7.33203125" style="32" customWidth="1"/>
    <col min="5891" max="5891" width="7.6640625" style="32" customWidth="1"/>
    <col min="5892" max="5892" width="11.33203125" style="32" bestFit="1" customWidth="1"/>
    <col min="5893" max="5893" width="12.33203125" style="32" customWidth="1"/>
    <col min="5894" max="5894" width="6.33203125" style="32" customWidth="1"/>
    <col min="5895" max="5895" width="10.88671875" style="32" customWidth="1"/>
    <col min="5896" max="5896" width="12.33203125" style="32" customWidth="1"/>
    <col min="5897" max="6144" width="9.109375" style="32"/>
    <col min="6145" max="6145" width="28.44140625" style="32" customWidth="1"/>
    <col min="6146" max="6146" width="7.33203125" style="32" customWidth="1"/>
    <col min="6147" max="6147" width="7.6640625" style="32" customWidth="1"/>
    <col min="6148" max="6148" width="11.33203125" style="32" bestFit="1" customWidth="1"/>
    <col min="6149" max="6149" width="12.33203125" style="32" customWidth="1"/>
    <col min="6150" max="6150" width="6.33203125" style="32" customWidth="1"/>
    <col min="6151" max="6151" width="10.88671875" style="32" customWidth="1"/>
    <col min="6152" max="6152" width="12.33203125" style="32" customWidth="1"/>
    <col min="6153" max="6400" width="9.109375" style="32"/>
    <col min="6401" max="6401" width="28.44140625" style="32" customWidth="1"/>
    <col min="6402" max="6402" width="7.33203125" style="32" customWidth="1"/>
    <col min="6403" max="6403" width="7.6640625" style="32" customWidth="1"/>
    <col min="6404" max="6404" width="11.33203125" style="32" bestFit="1" customWidth="1"/>
    <col min="6405" max="6405" width="12.33203125" style="32" customWidth="1"/>
    <col min="6406" max="6406" width="6.33203125" style="32" customWidth="1"/>
    <col min="6407" max="6407" width="10.88671875" style="32" customWidth="1"/>
    <col min="6408" max="6408" width="12.33203125" style="32" customWidth="1"/>
    <col min="6409" max="6656" width="9.109375" style="32"/>
    <col min="6657" max="6657" width="28.44140625" style="32" customWidth="1"/>
    <col min="6658" max="6658" width="7.33203125" style="32" customWidth="1"/>
    <col min="6659" max="6659" width="7.6640625" style="32" customWidth="1"/>
    <col min="6660" max="6660" width="11.33203125" style="32" bestFit="1" customWidth="1"/>
    <col min="6661" max="6661" width="12.33203125" style="32" customWidth="1"/>
    <col min="6662" max="6662" width="6.33203125" style="32" customWidth="1"/>
    <col min="6663" max="6663" width="10.88671875" style="32" customWidth="1"/>
    <col min="6664" max="6664" width="12.33203125" style="32" customWidth="1"/>
    <col min="6665" max="6912" width="9.109375" style="32"/>
    <col min="6913" max="6913" width="28.44140625" style="32" customWidth="1"/>
    <col min="6914" max="6914" width="7.33203125" style="32" customWidth="1"/>
    <col min="6915" max="6915" width="7.6640625" style="32" customWidth="1"/>
    <col min="6916" max="6916" width="11.33203125" style="32" bestFit="1" customWidth="1"/>
    <col min="6917" max="6917" width="12.33203125" style="32" customWidth="1"/>
    <col min="6918" max="6918" width="6.33203125" style="32" customWidth="1"/>
    <col min="6919" max="6919" width="10.88671875" style="32" customWidth="1"/>
    <col min="6920" max="6920" width="12.33203125" style="32" customWidth="1"/>
    <col min="6921" max="7168" width="9.109375" style="32"/>
    <col min="7169" max="7169" width="28.44140625" style="32" customWidth="1"/>
    <col min="7170" max="7170" width="7.33203125" style="32" customWidth="1"/>
    <col min="7171" max="7171" width="7.6640625" style="32" customWidth="1"/>
    <col min="7172" max="7172" width="11.33203125" style="32" bestFit="1" customWidth="1"/>
    <col min="7173" max="7173" width="12.33203125" style="32" customWidth="1"/>
    <col min="7174" max="7174" width="6.33203125" style="32" customWidth="1"/>
    <col min="7175" max="7175" width="10.88671875" style="32" customWidth="1"/>
    <col min="7176" max="7176" width="12.33203125" style="32" customWidth="1"/>
    <col min="7177" max="7424" width="9.109375" style="32"/>
    <col min="7425" max="7425" width="28.44140625" style="32" customWidth="1"/>
    <col min="7426" max="7426" width="7.33203125" style="32" customWidth="1"/>
    <col min="7427" max="7427" width="7.6640625" style="32" customWidth="1"/>
    <col min="7428" max="7428" width="11.33203125" style="32" bestFit="1" customWidth="1"/>
    <col min="7429" max="7429" width="12.33203125" style="32" customWidth="1"/>
    <col min="7430" max="7430" width="6.33203125" style="32" customWidth="1"/>
    <col min="7431" max="7431" width="10.88671875" style="32" customWidth="1"/>
    <col min="7432" max="7432" width="12.33203125" style="32" customWidth="1"/>
    <col min="7433" max="7680" width="9.109375" style="32"/>
    <col min="7681" max="7681" width="28.44140625" style="32" customWidth="1"/>
    <col min="7682" max="7682" width="7.33203125" style="32" customWidth="1"/>
    <col min="7683" max="7683" width="7.6640625" style="32" customWidth="1"/>
    <col min="7684" max="7684" width="11.33203125" style="32" bestFit="1" customWidth="1"/>
    <col min="7685" max="7685" width="12.33203125" style="32" customWidth="1"/>
    <col min="7686" max="7686" width="6.33203125" style="32" customWidth="1"/>
    <col min="7687" max="7687" width="10.88671875" style="32" customWidth="1"/>
    <col min="7688" max="7688" width="12.33203125" style="32" customWidth="1"/>
    <col min="7689" max="7936" width="9.109375" style="32"/>
    <col min="7937" max="7937" width="28.44140625" style="32" customWidth="1"/>
    <col min="7938" max="7938" width="7.33203125" style="32" customWidth="1"/>
    <col min="7939" max="7939" width="7.6640625" style="32" customWidth="1"/>
    <col min="7940" max="7940" width="11.33203125" style="32" bestFit="1" customWidth="1"/>
    <col min="7941" max="7941" width="12.33203125" style="32" customWidth="1"/>
    <col min="7942" max="7942" width="6.33203125" style="32" customWidth="1"/>
    <col min="7943" max="7943" width="10.88671875" style="32" customWidth="1"/>
    <col min="7944" max="7944" width="12.33203125" style="32" customWidth="1"/>
    <col min="7945" max="8192" width="9.109375" style="32"/>
    <col min="8193" max="8193" width="28.44140625" style="32" customWidth="1"/>
    <col min="8194" max="8194" width="7.33203125" style="32" customWidth="1"/>
    <col min="8195" max="8195" width="7.6640625" style="32" customWidth="1"/>
    <col min="8196" max="8196" width="11.33203125" style="32" bestFit="1" customWidth="1"/>
    <col min="8197" max="8197" width="12.33203125" style="32" customWidth="1"/>
    <col min="8198" max="8198" width="6.33203125" style="32" customWidth="1"/>
    <col min="8199" max="8199" width="10.88671875" style="32" customWidth="1"/>
    <col min="8200" max="8200" width="12.33203125" style="32" customWidth="1"/>
    <col min="8201" max="8448" width="9.109375" style="32"/>
    <col min="8449" max="8449" width="28.44140625" style="32" customWidth="1"/>
    <col min="8450" max="8450" width="7.33203125" style="32" customWidth="1"/>
    <col min="8451" max="8451" width="7.6640625" style="32" customWidth="1"/>
    <col min="8452" max="8452" width="11.33203125" style="32" bestFit="1" customWidth="1"/>
    <col min="8453" max="8453" width="12.33203125" style="32" customWidth="1"/>
    <col min="8454" max="8454" width="6.33203125" style="32" customWidth="1"/>
    <col min="8455" max="8455" width="10.88671875" style="32" customWidth="1"/>
    <col min="8456" max="8456" width="12.33203125" style="32" customWidth="1"/>
    <col min="8457" max="8704" width="9.109375" style="32"/>
    <col min="8705" max="8705" width="28.44140625" style="32" customWidth="1"/>
    <col min="8706" max="8706" width="7.33203125" style="32" customWidth="1"/>
    <col min="8707" max="8707" width="7.6640625" style="32" customWidth="1"/>
    <col min="8708" max="8708" width="11.33203125" style="32" bestFit="1" customWidth="1"/>
    <col min="8709" max="8709" width="12.33203125" style="32" customWidth="1"/>
    <col min="8710" max="8710" width="6.33203125" style="32" customWidth="1"/>
    <col min="8711" max="8711" width="10.88671875" style="32" customWidth="1"/>
    <col min="8712" max="8712" width="12.33203125" style="32" customWidth="1"/>
    <col min="8713" max="8960" width="9.109375" style="32"/>
    <col min="8961" max="8961" width="28.44140625" style="32" customWidth="1"/>
    <col min="8962" max="8962" width="7.33203125" style="32" customWidth="1"/>
    <col min="8963" max="8963" width="7.6640625" style="32" customWidth="1"/>
    <col min="8964" max="8964" width="11.33203125" style="32" bestFit="1" customWidth="1"/>
    <col min="8965" max="8965" width="12.33203125" style="32" customWidth="1"/>
    <col min="8966" max="8966" width="6.33203125" style="32" customWidth="1"/>
    <col min="8967" max="8967" width="10.88671875" style="32" customWidth="1"/>
    <col min="8968" max="8968" width="12.33203125" style="32" customWidth="1"/>
    <col min="8969" max="9216" width="9.109375" style="32"/>
    <col min="9217" max="9217" width="28.44140625" style="32" customWidth="1"/>
    <col min="9218" max="9218" width="7.33203125" style="32" customWidth="1"/>
    <col min="9219" max="9219" width="7.6640625" style="32" customWidth="1"/>
    <col min="9220" max="9220" width="11.33203125" style="32" bestFit="1" customWidth="1"/>
    <col min="9221" max="9221" width="12.33203125" style="32" customWidth="1"/>
    <col min="9222" max="9222" width="6.33203125" style="32" customWidth="1"/>
    <col min="9223" max="9223" width="10.88671875" style="32" customWidth="1"/>
    <col min="9224" max="9224" width="12.33203125" style="32" customWidth="1"/>
    <col min="9225" max="9472" width="9.109375" style="32"/>
    <col min="9473" max="9473" width="28.44140625" style="32" customWidth="1"/>
    <col min="9474" max="9474" width="7.33203125" style="32" customWidth="1"/>
    <col min="9475" max="9475" width="7.6640625" style="32" customWidth="1"/>
    <col min="9476" max="9476" width="11.33203125" style="32" bestFit="1" customWidth="1"/>
    <col min="9477" max="9477" width="12.33203125" style="32" customWidth="1"/>
    <col min="9478" max="9478" width="6.33203125" style="32" customWidth="1"/>
    <col min="9479" max="9479" width="10.88671875" style="32" customWidth="1"/>
    <col min="9480" max="9480" width="12.33203125" style="32" customWidth="1"/>
    <col min="9481" max="9728" width="9.109375" style="32"/>
    <col min="9729" max="9729" width="28.44140625" style="32" customWidth="1"/>
    <col min="9730" max="9730" width="7.33203125" style="32" customWidth="1"/>
    <col min="9731" max="9731" width="7.6640625" style="32" customWidth="1"/>
    <col min="9732" max="9732" width="11.33203125" style="32" bestFit="1" customWidth="1"/>
    <col min="9733" max="9733" width="12.33203125" style="32" customWidth="1"/>
    <col min="9734" max="9734" width="6.33203125" style="32" customWidth="1"/>
    <col min="9735" max="9735" width="10.88671875" style="32" customWidth="1"/>
    <col min="9736" max="9736" width="12.33203125" style="32" customWidth="1"/>
    <col min="9737" max="9984" width="9.109375" style="32"/>
    <col min="9985" max="9985" width="28.44140625" style="32" customWidth="1"/>
    <col min="9986" max="9986" width="7.33203125" style="32" customWidth="1"/>
    <col min="9987" max="9987" width="7.6640625" style="32" customWidth="1"/>
    <col min="9988" max="9988" width="11.33203125" style="32" bestFit="1" customWidth="1"/>
    <col min="9989" max="9989" width="12.33203125" style="32" customWidth="1"/>
    <col min="9990" max="9990" width="6.33203125" style="32" customWidth="1"/>
    <col min="9991" max="9991" width="10.88671875" style="32" customWidth="1"/>
    <col min="9992" max="9992" width="12.33203125" style="32" customWidth="1"/>
    <col min="9993" max="10240" width="9.109375" style="32"/>
    <col min="10241" max="10241" width="28.44140625" style="32" customWidth="1"/>
    <col min="10242" max="10242" width="7.33203125" style="32" customWidth="1"/>
    <col min="10243" max="10243" width="7.6640625" style="32" customWidth="1"/>
    <col min="10244" max="10244" width="11.33203125" style="32" bestFit="1" customWidth="1"/>
    <col min="10245" max="10245" width="12.33203125" style="32" customWidth="1"/>
    <col min="10246" max="10246" width="6.33203125" style="32" customWidth="1"/>
    <col min="10247" max="10247" width="10.88671875" style="32" customWidth="1"/>
    <col min="10248" max="10248" width="12.33203125" style="32" customWidth="1"/>
    <col min="10249" max="10496" width="9.109375" style="32"/>
    <col min="10497" max="10497" width="28.44140625" style="32" customWidth="1"/>
    <col min="10498" max="10498" width="7.33203125" style="32" customWidth="1"/>
    <col min="10499" max="10499" width="7.6640625" style="32" customWidth="1"/>
    <col min="10500" max="10500" width="11.33203125" style="32" bestFit="1" customWidth="1"/>
    <col min="10501" max="10501" width="12.33203125" style="32" customWidth="1"/>
    <col min="10502" max="10502" width="6.33203125" style="32" customWidth="1"/>
    <col min="10503" max="10503" width="10.88671875" style="32" customWidth="1"/>
    <col min="10504" max="10504" width="12.33203125" style="32" customWidth="1"/>
    <col min="10505" max="10752" width="9.109375" style="32"/>
    <col min="10753" max="10753" width="28.44140625" style="32" customWidth="1"/>
    <col min="10754" max="10754" width="7.33203125" style="32" customWidth="1"/>
    <col min="10755" max="10755" width="7.6640625" style="32" customWidth="1"/>
    <col min="10756" max="10756" width="11.33203125" style="32" bestFit="1" customWidth="1"/>
    <col min="10757" max="10757" width="12.33203125" style="32" customWidth="1"/>
    <col min="10758" max="10758" width="6.33203125" style="32" customWidth="1"/>
    <col min="10759" max="10759" width="10.88671875" style="32" customWidth="1"/>
    <col min="10760" max="10760" width="12.33203125" style="32" customWidth="1"/>
    <col min="10761" max="11008" width="9.109375" style="32"/>
    <col min="11009" max="11009" width="28.44140625" style="32" customWidth="1"/>
    <col min="11010" max="11010" width="7.33203125" style="32" customWidth="1"/>
    <col min="11011" max="11011" width="7.6640625" style="32" customWidth="1"/>
    <col min="11012" max="11012" width="11.33203125" style="32" bestFit="1" customWidth="1"/>
    <col min="11013" max="11013" width="12.33203125" style="32" customWidth="1"/>
    <col min="11014" max="11014" width="6.33203125" style="32" customWidth="1"/>
    <col min="11015" max="11015" width="10.88671875" style="32" customWidth="1"/>
    <col min="11016" max="11016" width="12.33203125" style="32" customWidth="1"/>
    <col min="11017" max="11264" width="9.109375" style="32"/>
    <col min="11265" max="11265" width="28.44140625" style="32" customWidth="1"/>
    <col min="11266" max="11266" width="7.33203125" style="32" customWidth="1"/>
    <col min="11267" max="11267" width="7.6640625" style="32" customWidth="1"/>
    <col min="11268" max="11268" width="11.33203125" style="32" bestFit="1" customWidth="1"/>
    <col min="11269" max="11269" width="12.33203125" style="32" customWidth="1"/>
    <col min="11270" max="11270" width="6.33203125" style="32" customWidth="1"/>
    <col min="11271" max="11271" width="10.88671875" style="32" customWidth="1"/>
    <col min="11272" max="11272" width="12.33203125" style="32" customWidth="1"/>
    <col min="11273" max="11520" width="9.109375" style="32"/>
    <col min="11521" max="11521" width="28.44140625" style="32" customWidth="1"/>
    <col min="11522" max="11522" width="7.33203125" style="32" customWidth="1"/>
    <col min="11523" max="11523" width="7.6640625" style="32" customWidth="1"/>
    <col min="11524" max="11524" width="11.33203125" style="32" bestFit="1" customWidth="1"/>
    <col min="11525" max="11525" width="12.33203125" style="32" customWidth="1"/>
    <col min="11526" max="11526" width="6.33203125" style="32" customWidth="1"/>
    <col min="11527" max="11527" width="10.88671875" style="32" customWidth="1"/>
    <col min="11528" max="11528" width="12.33203125" style="32" customWidth="1"/>
    <col min="11529" max="11776" width="9.109375" style="32"/>
    <col min="11777" max="11777" width="28.44140625" style="32" customWidth="1"/>
    <col min="11778" max="11778" width="7.33203125" style="32" customWidth="1"/>
    <col min="11779" max="11779" width="7.6640625" style="32" customWidth="1"/>
    <col min="11780" max="11780" width="11.33203125" style="32" bestFit="1" customWidth="1"/>
    <col min="11781" max="11781" width="12.33203125" style="32" customWidth="1"/>
    <col min="11782" max="11782" width="6.33203125" style="32" customWidth="1"/>
    <col min="11783" max="11783" width="10.88671875" style="32" customWidth="1"/>
    <col min="11784" max="11784" width="12.33203125" style="32" customWidth="1"/>
    <col min="11785" max="12032" width="9.109375" style="32"/>
    <col min="12033" max="12033" width="28.44140625" style="32" customWidth="1"/>
    <col min="12034" max="12034" width="7.33203125" style="32" customWidth="1"/>
    <col min="12035" max="12035" width="7.6640625" style="32" customWidth="1"/>
    <col min="12036" max="12036" width="11.33203125" style="32" bestFit="1" customWidth="1"/>
    <col min="12037" max="12037" width="12.33203125" style="32" customWidth="1"/>
    <col min="12038" max="12038" width="6.33203125" style="32" customWidth="1"/>
    <col min="12039" max="12039" width="10.88671875" style="32" customWidth="1"/>
    <col min="12040" max="12040" width="12.33203125" style="32" customWidth="1"/>
    <col min="12041" max="12288" width="9.109375" style="32"/>
    <col min="12289" max="12289" width="28.44140625" style="32" customWidth="1"/>
    <col min="12290" max="12290" width="7.33203125" style="32" customWidth="1"/>
    <col min="12291" max="12291" width="7.6640625" style="32" customWidth="1"/>
    <col min="12292" max="12292" width="11.33203125" style="32" bestFit="1" customWidth="1"/>
    <col min="12293" max="12293" width="12.33203125" style="32" customWidth="1"/>
    <col min="12294" max="12294" width="6.33203125" style="32" customWidth="1"/>
    <col min="12295" max="12295" width="10.88671875" style="32" customWidth="1"/>
    <col min="12296" max="12296" width="12.33203125" style="32" customWidth="1"/>
    <col min="12297" max="12544" width="9.109375" style="32"/>
    <col min="12545" max="12545" width="28.44140625" style="32" customWidth="1"/>
    <col min="12546" max="12546" width="7.33203125" style="32" customWidth="1"/>
    <col min="12547" max="12547" width="7.6640625" style="32" customWidth="1"/>
    <col min="12548" max="12548" width="11.33203125" style="32" bestFit="1" customWidth="1"/>
    <col min="12549" max="12549" width="12.33203125" style="32" customWidth="1"/>
    <col min="12550" max="12550" width="6.33203125" style="32" customWidth="1"/>
    <col min="12551" max="12551" width="10.88671875" style="32" customWidth="1"/>
    <col min="12552" max="12552" width="12.33203125" style="32" customWidth="1"/>
    <col min="12553" max="12800" width="9.109375" style="32"/>
    <col min="12801" max="12801" width="28.44140625" style="32" customWidth="1"/>
    <col min="12802" max="12802" width="7.33203125" style="32" customWidth="1"/>
    <col min="12803" max="12803" width="7.6640625" style="32" customWidth="1"/>
    <col min="12804" max="12804" width="11.33203125" style="32" bestFit="1" customWidth="1"/>
    <col min="12805" max="12805" width="12.33203125" style="32" customWidth="1"/>
    <col min="12806" max="12806" width="6.33203125" style="32" customWidth="1"/>
    <col min="12807" max="12807" width="10.88671875" style="32" customWidth="1"/>
    <col min="12808" max="12808" width="12.33203125" style="32" customWidth="1"/>
    <col min="12809" max="13056" width="9.109375" style="32"/>
    <col min="13057" max="13057" width="28.44140625" style="32" customWidth="1"/>
    <col min="13058" max="13058" width="7.33203125" style="32" customWidth="1"/>
    <col min="13059" max="13059" width="7.6640625" style="32" customWidth="1"/>
    <col min="13060" max="13060" width="11.33203125" style="32" bestFit="1" customWidth="1"/>
    <col min="13061" max="13061" width="12.33203125" style="32" customWidth="1"/>
    <col min="13062" max="13062" width="6.33203125" style="32" customWidth="1"/>
    <col min="13063" max="13063" width="10.88671875" style="32" customWidth="1"/>
    <col min="13064" max="13064" width="12.33203125" style="32" customWidth="1"/>
    <col min="13065" max="13312" width="9.109375" style="32"/>
    <col min="13313" max="13313" width="28.44140625" style="32" customWidth="1"/>
    <col min="13314" max="13314" width="7.33203125" style="32" customWidth="1"/>
    <col min="13315" max="13315" width="7.6640625" style="32" customWidth="1"/>
    <col min="13316" max="13316" width="11.33203125" style="32" bestFit="1" customWidth="1"/>
    <col min="13317" max="13317" width="12.33203125" style="32" customWidth="1"/>
    <col min="13318" max="13318" width="6.33203125" style="32" customWidth="1"/>
    <col min="13319" max="13319" width="10.88671875" style="32" customWidth="1"/>
    <col min="13320" max="13320" width="12.33203125" style="32" customWidth="1"/>
    <col min="13321" max="13568" width="9.109375" style="32"/>
    <col min="13569" max="13569" width="28.44140625" style="32" customWidth="1"/>
    <col min="13570" max="13570" width="7.33203125" style="32" customWidth="1"/>
    <col min="13571" max="13571" width="7.6640625" style="32" customWidth="1"/>
    <col min="13572" max="13572" width="11.33203125" style="32" bestFit="1" customWidth="1"/>
    <col min="13573" max="13573" width="12.33203125" style="32" customWidth="1"/>
    <col min="13574" max="13574" width="6.33203125" style="32" customWidth="1"/>
    <col min="13575" max="13575" width="10.88671875" style="32" customWidth="1"/>
    <col min="13576" max="13576" width="12.33203125" style="32" customWidth="1"/>
    <col min="13577" max="13824" width="9.109375" style="32"/>
    <col min="13825" max="13825" width="28.44140625" style="32" customWidth="1"/>
    <col min="13826" max="13826" width="7.33203125" style="32" customWidth="1"/>
    <col min="13827" max="13827" width="7.6640625" style="32" customWidth="1"/>
    <col min="13828" max="13828" width="11.33203125" style="32" bestFit="1" customWidth="1"/>
    <col min="13829" max="13829" width="12.33203125" style="32" customWidth="1"/>
    <col min="13830" max="13830" width="6.33203125" style="32" customWidth="1"/>
    <col min="13831" max="13831" width="10.88671875" style="32" customWidth="1"/>
    <col min="13832" max="13832" width="12.33203125" style="32" customWidth="1"/>
    <col min="13833" max="14080" width="9.109375" style="32"/>
    <col min="14081" max="14081" width="28.44140625" style="32" customWidth="1"/>
    <col min="14082" max="14082" width="7.33203125" style="32" customWidth="1"/>
    <col min="14083" max="14083" width="7.6640625" style="32" customWidth="1"/>
    <col min="14084" max="14084" width="11.33203125" style="32" bestFit="1" customWidth="1"/>
    <col min="14085" max="14085" width="12.33203125" style="32" customWidth="1"/>
    <col min="14086" max="14086" width="6.33203125" style="32" customWidth="1"/>
    <col min="14087" max="14087" width="10.88671875" style="32" customWidth="1"/>
    <col min="14088" max="14088" width="12.33203125" style="32" customWidth="1"/>
    <col min="14089" max="14336" width="9.109375" style="32"/>
    <col min="14337" max="14337" width="28.44140625" style="32" customWidth="1"/>
    <col min="14338" max="14338" width="7.33203125" style="32" customWidth="1"/>
    <col min="14339" max="14339" width="7.6640625" style="32" customWidth="1"/>
    <col min="14340" max="14340" width="11.33203125" style="32" bestFit="1" customWidth="1"/>
    <col min="14341" max="14341" width="12.33203125" style="32" customWidth="1"/>
    <col min="14342" max="14342" width="6.33203125" style="32" customWidth="1"/>
    <col min="14343" max="14343" width="10.88671875" style="32" customWidth="1"/>
    <col min="14344" max="14344" width="12.33203125" style="32" customWidth="1"/>
    <col min="14345" max="14592" width="9.109375" style="32"/>
    <col min="14593" max="14593" width="28.44140625" style="32" customWidth="1"/>
    <col min="14594" max="14594" width="7.33203125" style="32" customWidth="1"/>
    <col min="14595" max="14595" width="7.6640625" style="32" customWidth="1"/>
    <col min="14596" max="14596" width="11.33203125" style="32" bestFit="1" customWidth="1"/>
    <col min="14597" max="14597" width="12.33203125" style="32" customWidth="1"/>
    <col min="14598" max="14598" width="6.33203125" style="32" customWidth="1"/>
    <col min="14599" max="14599" width="10.88671875" style="32" customWidth="1"/>
    <col min="14600" max="14600" width="12.33203125" style="32" customWidth="1"/>
    <col min="14601" max="14848" width="9.109375" style="32"/>
    <col min="14849" max="14849" width="28.44140625" style="32" customWidth="1"/>
    <col min="14850" max="14850" width="7.33203125" style="32" customWidth="1"/>
    <col min="14851" max="14851" width="7.6640625" style="32" customWidth="1"/>
    <col min="14852" max="14852" width="11.33203125" style="32" bestFit="1" customWidth="1"/>
    <col min="14853" max="14853" width="12.33203125" style="32" customWidth="1"/>
    <col min="14854" max="14854" width="6.33203125" style="32" customWidth="1"/>
    <col min="14855" max="14855" width="10.88671875" style="32" customWidth="1"/>
    <col min="14856" max="14856" width="12.33203125" style="32" customWidth="1"/>
    <col min="14857" max="15104" width="9.109375" style="32"/>
    <col min="15105" max="15105" width="28.44140625" style="32" customWidth="1"/>
    <col min="15106" max="15106" width="7.33203125" style="32" customWidth="1"/>
    <col min="15107" max="15107" width="7.6640625" style="32" customWidth="1"/>
    <col min="15108" max="15108" width="11.33203125" style="32" bestFit="1" customWidth="1"/>
    <col min="15109" max="15109" width="12.33203125" style="32" customWidth="1"/>
    <col min="15110" max="15110" width="6.33203125" style="32" customWidth="1"/>
    <col min="15111" max="15111" width="10.88671875" style="32" customWidth="1"/>
    <col min="15112" max="15112" width="12.33203125" style="32" customWidth="1"/>
    <col min="15113" max="15360" width="9.109375" style="32"/>
    <col min="15361" max="15361" width="28.44140625" style="32" customWidth="1"/>
    <col min="15362" max="15362" width="7.33203125" style="32" customWidth="1"/>
    <col min="15363" max="15363" width="7.6640625" style="32" customWidth="1"/>
    <col min="15364" max="15364" width="11.33203125" style="32" bestFit="1" customWidth="1"/>
    <col min="15365" max="15365" width="12.33203125" style="32" customWidth="1"/>
    <col min="15366" max="15366" width="6.33203125" style="32" customWidth="1"/>
    <col min="15367" max="15367" width="10.88671875" style="32" customWidth="1"/>
    <col min="15368" max="15368" width="12.33203125" style="32" customWidth="1"/>
    <col min="15369" max="15616" width="9.109375" style="32"/>
    <col min="15617" max="15617" width="28.44140625" style="32" customWidth="1"/>
    <col min="15618" max="15618" width="7.33203125" style="32" customWidth="1"/>
    <col min="15619" max="15619" width="7.6640625" style="32" customWidth="1"/>
    <col min="15620" max="15620" width="11.33203125" style="32" bestFit="1" customWidth="1"/>
    <col min="15621" max="15621" width="12.33203125" style="32" customWidth="1"/>
    <col min="15622" max="15622" width="6.33203125" style="32" customWidth="1"/>
    <col min="15623" max="15623" width="10.88671875" style="32" customWidth="1"/>
    <col min="15624" max="15624" width="12.33203125" style="32" customWidth="1"/>
    <col min="15625" max="15872" width="9.109375" style="32"/>
    <col min="15873" max="15873" width="28.44140625" style="32" customWidth="1"/>
    <col min="15874" max="15874" width="7.33203125" style="32" customWidth="1"/>
    <col min="15875" max="15875" width="7.6640625" style="32" customWidth="1"/>
    <col min="15876" max="15876" width="11.33203125" style="32" bestFit="1" customWidth="1"/>
    <col min="15877" max="15877" width="12.33203125" style="32" customWidth="1"/>
    <col min="15878" max="15878" width="6.33203125" style="32" customWidth="1"/>
    <col min="15879" max="15879" width="10.88671875" style="32" customWidth="1"/>
    <col min="15880" max="15880" width="12.33203125" style="32" customWidth="1"/>
    <col min="15881" max="16128" width="9.109375" style="32"/>
    <col min="16129" max="16129" width="28.44140625" style="32" customWidth="1"/>
    <col min="16130" max="16130" width="7.33203125" style="32" customWidth="1"/>
    <col min="16131" max="16131" width="7.6640625" style="32" customWidth="1"/>
    <col min="16132" max="16132" width="11.33203125" style="32" bestFit="1" customWidth="1"/>
    <col min="16133" max="16133" width="12.33203125" style="32" customWidth="1"/>
    <col min="16134" max="16134" width="6.33203125" style="32" customWidth="1"/>
    <col min="16135" max="16135" width="10.88671875" style="32" customWidth="1"/>
    <col min="16136" max="16136" width="12.33203125" style="32" customWidth="1"/>
    <col min="16137" max="16384" width="9.109375" style="32"/>
  </cols>
  <sheetData>
    <row r="1" spans="1:9" ht="12.75" customHeight="1" x14ac:dyDescent="0.3">
      <c r="A1" s="30" t="s">
        <v>10</v>
      </c>
      <c r="B1" s="31"/>
      <c r="C1" s="31"/>
      <c r="D1" s="31"/>
      <c r="E1" s="31"/>
      <c r="F1" s="31"/>
      <c r="G1" s="31"/>
      <c r="H1" s="31"/>
    </row>
    <row r="2" spans="1:9" ht="12.75" customHeight="1" x14ac:dyDescent="0.3">
      <c r="A2" s="30"/>
      <c r="B2" s="31"/>
      <c r="C2" s="31"/>
      <c r="D2" s="31"/>
      <c r="E2" s="31"/>
      <c r="F2" s="31"/>
      <c r="G2" s="31"/>
      <c r="H2" s="31"/>
    </row>
    <row r="3" spans="1:9" ht="12.75" customHeight="1" x14ac:dyDescent="0.3">
      <c r="A3" s="33" t="s">
        <v>11</v>
      </c>
      <c r="B3" s="34"/>
      <c r="C3" s="34"/>
      <c r="D3" s="34"/>
      <c r="E3" s="34"/>
      <c r="F3" s="34"/>
      <c r="G3" s="34"/>
      <c r="H3" s="34"/>
    </row>
    <row r="4" spans="1:9" ht="12.75" customHeight="1" x14ac:dyDescent="0.25">
      <c r="A4" s="94" t="s">
        <v>2</v>
      </c>
      <c r="B4" s="96" t="s">
        <v>12</v>
      </c>
      <c r="C4" s="98" t="s">
        <v>13</v>
      </c>
      <c r="D4" s="98"/>
      <c r="E4" s="98"/>
      <c r="F4" s="98" t="s">
        <v>14</v>
      </c>
      <c r="G4" s="98"/>
      <c r="H4" s="98"/>
      <c r="I4" s="35"/>
    </row>
    <row r="5" spans="1:9" ht="12.75" customHeight="1" x14ac:dyDescent="0.25">
      <c r="A5" s="95"/>
      <c r="B5" s="97"/>
      <c r="C5" s="36" t="s">
        <v>15</v>
      </c>
      <c r="D5" s="36" t="s">
        <v>16</v>
      </c>
      <c r="E5" s="36" t="s">
        <v>17</v>
      </c>
      <c r="F5" s="36" t="s">
        <v>15</v>
      </c>
      <c r="G5" s="36" t="s">
        <v>16</v>
      </c>
      <c r="H5" s="36" t="s">
        <v>17</v>
      </c>
      <c r="I5" s="35"/>
    </row>
    <row r="6" spans="1:9" ht="12.75" customHeight="1" x14ac:dyDescent="0.3">
      <c r="A6" s="99" t="s">
        <v>3</v>
      </c>
      <c r="B6" s="101">
        <f>C7+F7</f>
        <v>292</v>
      </c>
      <c r="C6" s="37"/>
      <c r="D6" s="37"/>
      <c r="E6" s="38"/>
      <c r="F6" s="37"/>
      <c r="G6" s="37"/>
      <c r="H6" s="38"/>
      <c r="I6" s="35"/>
    </row>
    <row r="7" spans="1:9" ht="13.2" customHeight="1" x14ac:dyDescent="0.3">
      <c r="A7" s="100"/>
      <c r="B7" s="102"/>
      <c r="C7" s="37">
        <v>187</v>
      </c>
      <c r="D7" s="37">
        <v>4759290</v>
      </c>
      <c r="E7" s="38">
        <f t="shared" ref="E7:E11" si="0">D7/C7</f>
        <v>25450.748663101604</v>
      </c>
      <c r="F7" s="37">
        <v>105</v>
      </c>
      <c r="G7" s="37">
        <v>146193</v>
      </c>
      <c r="H7" s="38">
        <f t="shared" ref="H7:H12" si="1">G7/F7</f>
        <v>1392.3142857142857</v>
      </c>
      <c r="I7" s="35"/>
    </row>
    <row r="8" spans="1:9" ht="12.75" customHeight="1" x14ac:dyDescent="0.3">
      <c r="A8" s="9" t="s">
        <v>4</v>
      </c>
      <c r="B8" s="39">
        <f>C8+F8</f>
        <v>239</v>
      </c>
      <c r="C8" s="40">
        <v>183</v>
      </c>
      <c r="D8" s="40">
        <v>5197074</v>
      </c>
      <c r="E8" s="38">
        <f t="shared" si="0"/>
        <v>28399.311475409835</v>
      </c>
      <c r="F8" s="40">
        <v>56</v>
      </c>
      <c r="G8" s="40">
        <v>105966</v>
      </c>
      <c r="H8" s="38">
        <f t="shared" si="1"/>
        <v>1892.25</v>
      </c>
      <c r="I8" s="35"/>
    </row>
    <row r="9" spans="1:9" ht="12.75" customHeight="1" x14ac:dyDescent="0.25">
      <c r="A9" s="9" t="s">
        <v>5</v>
      </c>
      <c r="B9" s="39">
        <f>C9+F9</f>
        <v>189</v>
      </c>
      <c r="C9" s="39">
        <v>178</v>
      </c>
      <c r="D9" s="39">
        <v>2838401</v>
      </c>
      <c r="E9" s="39">
        <f t="shared" si="0"/>
        <v>15946.073033707866</v>
      </c>
      <c r="F9" s="39">
        <v>11</v>
      </c>
      <c r="G9" s="39">
        <v>31624</v>
      </c>
      <c r="H9" s="39">
        <f t="shared" si="1"/>
        <v>2874.909090909091</v>
      </c>
      <c r="I9" s="35"/>
    </row>
    <row r="10" spans="1:9" ht="12.75" customHeight="1" x14ac:dyDescent="0.3">
      <c r="A10" s="41" t="s">
        <v>6</v>
      </c>
      <c r="B10" s="39">
        <f>C10+F10</f>
        <v>372</v>
      </c>
      <c r="C10" s="40">
        <v>297</v>
      </c>
      <c r="D10" s="40">
        <v>243943</v>
      </c>
      <c r="E10" s="38">
        <f t="shared" si="0"/>
        <v>821.35690235690231</v>
      </c>
      <c r="F10" s="40">
        <v>75</v>
      </c>
      <c r="G10" s="40">
        <v>16203</v>
      </c>
      <c r="H10" s="38">
        <f t="shared" si="1"/>
        <v>216.04</v>
      </c>
      <c r="I10" s="35"/>
    </row>
    <row r="11" spans="1:9" ht="12.75" customHeight="1" x14ac:dyDescent="0.3">
      <c r="A11" s="42" t="s">
        <v>7</v>
      </c>
      <c r="B11" s="43">
        <f>C11+F11</f>
        <v>111</v>
      </c>
      <c r="C11" s="44">
        <v>93</v>
      </c>
      <c r="D11" s="44">
        <v>24251</v>
      </c>
      <c r="E11" s="45">
        <f t="shared" si="0"/>
        <v>260.76344086021504</v>
      </c>
      <c r="F11" s="44">
        <v>18</v>
      </c>
      <c r="G11" s="44">
        <v>2576</v>
      </c>
      <c r="H11" s="45">
        <f t="shared" si="1"/>
        <v>143.11111111111111</v>
      </c>
      <c r="I11" s="35"/>
    </row>
    <row r="12" spans="1:9" ht="12.75" customHeight="1" x14ac:dyDescent="0.25">
      <c r="A12" s="46" t="s">
        <v>8</v>
      </c>
      <c r="B12" s="47">
        <f>SUM(B6:B11)</f>
        <v>1203</v>
      </c>
      <c r="C12" s="47">
        <f>SUM(C6:C11)</f>
        <v>938</v>
      </c>
      <c r="D12" s="47">
        <f>SUM(D6:D11)</f>
        <v>13062959</v>
      </c>
      <c r="E12" s="48">
        <f>D12/C12</f>
        <v>13926.39552238806</v>
      </c>
      <c r="F12" s="49">
        <f>SUM(F6:F11)</f>
        <v>265</v>
      </c>
      <c r="G12" s="47">
        <f>SUM(G6:G11)</f>
        <v>302562</v>
      </c>
      <c r="H12" s="48">
        <f t="shared" si="1"/>
        <v>1141.7433962264151</v>
      </c>
      <c r="I12" s="35"/>
    </row>
    <row r="13" spans="1:9" ht="12.75" customHeight="1" x14ac:dyDescent="0.25">
      <c r="A13" s="50"/>
      <c r="B13" s="51"/>
      <c r="C13" s="51"/>
      <c r="D13" s="51"/>
      <c r="E13" s="52"/>
      <c r="F13" s="51"/>
      <c r="G13" s="51"/>
      <c r="H13" s="52"/>
      <c r="I13" s="35"/>
    </row>
    <row r="14" spans="1:9" ht="12.75" customHeight="1" x14ac:dyDescent="0.25">
      <c r="B14" s="24"/>
      <c r="C14" s="24"/>
      <c r="D14" s="24"/>
      <c r="E14" s="24"/>
      <c r="F14" s="24"/>
      <c r="G14" s="24"/>
      <c r="H14" s="24"/>
      <c r="I14" s="35"/>
    </row>
    <row r="15" spans="1:9" ht="13.8" x14ac:dyDescent="0.3">
      <c r="A15" s="33" t="s">
        <v>18</v>
      </c>
      <c r="B15" s="24"/>
      <c r="C15" s="24"/>
      <c r="D15" s="24"/>
      <c r="E15" s="24"/>
      <c r="F15" s="24"/>
      <c r="G15" s="24"/>
      <c r="H15" s="24"/>
      <c r="I15" s="35"/>
    </row>
    <row r="16" spans="1:9" x14ac:dyDescent="0.25">
      <c r="A16" s="94" t="s">
        <v>2</v>
      </c>
      <c r="B16" s="96" t="s">
        <v>12</v>
      </c>
      <c r="C16" s="98" t="s">
        <v>13</v>
      </c>
      <c r="D16" s="98"/>
      <c r="E16" s="98"/>
      <c r="F16" s="98" t="s">
        <v>14</v>
      </c>
      <c r="G16" s="98"/>
      <c r="H16" s="98"/>
    </row>
    <row r="17" spans="1:11" x14ac:dyDescent="0.25">
      <c r="A17" s="95"/>
      <c r="B17" s="97"/>
      <c r="C17" s="36" t="s">
        <v>15</v>
      </c>
      <c r="D17" s="36" t="s">
        <v>16</v>
      </c>
      <c r="E17" s="36" t="s">
        <v>17</v>
      </c>
      <c r="F17" s="36" t="s">
        <v>15</v>
      </c>
      <c r="G17" s="36" t="s">
        <v>16</v>
      </c>
      <c r="H17" s="36" t="s">
        <v>17</v>
      </c>
    </row>
    <row r="18" spans="1:11" ht="14.4" customHeight="1" x14ac:dyDescent="0.3">
      <c r="A18" s="99" t="s">
        <v>3</v>
      </c>
      <c r="B18" s="101">
        <f>C19+F19</f>
        <v>57</v>
      </c>
      <c r="C18" s="37"/>
      <c r="D18" s="37"/>
      <c r="E18" s="38"/>
      <c r="F18" s="37"/>
      <c r="G18" s="37"/>
      <c r="H18" s="38"/>
    </row>
    <row r="19" spans="1:11" x14ac:dyDescent="0.25">
      <c r="A19" s="100"/>
      <c r="B19" s="102"/>
      <c r="C19" s="39">
        <v>5</v>
      </c>
      <c r="D19" s="39">
        <v>797</v>
      </c>
      <c r="E19" s="39">
        <f t="shared" ref="E19:E24" si="2">D19/C19</f>
        <v>159.4</v>
      </c>
      <c r="F19" s="39">
        <v>52</v>
      </c>
      <c r="G19" s="39">
        <v>12731.84</v>
      </c>
      <c r="H19" s="39">
        <f t="shared" ref="H19:H24" si="3">G19/F19</f>
        <v>244.84307692307692</v>
      </c>
    </row>
    <row r="20" spans="1:11" x14ac:dyDescent="0.25">
      <c r="A20" s="9" t="s">
        <v>4</v>
      </c>
      <c r="B20" s="39">
        <f>C20+F20</f>
        <v>32</v>
      </c>
      <c r="C20" s="39">
        <v>5</v>
      </c>
      <c r="D20" s="39">
        <v>2271.9</v>
      </c>
      <c r="E20" s="39">
        <f t="shared" si="2"/>
        <v>454.38</v>
      </c>
      <c r="F20" s="39">
        <v>27</v>
      </c>
      <c r="G20" s="39">
        <v>15397.189999999999</v>
      </c>
      <c r="H20" s="39">
        <f t="shared" si="3"/>
        <v>570.26629629629622</v>
      </c>
    </row>
    <row r="21" spans="1:11" x14ac:dyDescent="0.25">
      <c r="A21" s="9" t="s">
        <v>5</v>
      </c>
      <c r="B21" s="39">
        <f>C21+F21</f>
        <v>33</v>
      </c>
      <c r="C21" s="39">
        <v>5</v>
      </c>
      <c r="D21" s="39">
        <v>3643.44</v>
      </c>
      <c r="E21" s="39">
        <f t="shared" si="2"/>
        <v>728.68799999999999</v>
      </c>
      <c r="F21" s="39">
        <v>28</v>
      </c>
      <c r="G21" s="39">
        <v>10253.48</v>
      </c>
      <c r="H21" s="39">
        <f t="shared" si="3"/>
        <v>366.19571428571425</v>
      </c>
    </row>
    <row r="22" spans="1:11" x14ac:dyDescent="0.25">
      <c r="A22" s="41" t="s">
        <v>6</v>
      </c>
      <c r="B22" s="39">
        <f>C22+F22</f>
        <v>104</v>
      </c>
      <c r="C22" s="39">
        <v>10</v>
      </c>
      <c r="D22" s="39">
        <v>3099.3199999999997</v>
      </c>
      <c r="E22" s="39">
        <f t="shared" si="2"/>
        <v>309.93199999999996</v>
      </c>
      <c r="F22" s="39">
        <v>94</v>
      </c>
      <c r="G22" s="39">
        <v>39013.53</v>
      </c>
      <c r="H22" s="39">
        <f t="shared" si="3"/>
        <v>415.03755319148934</v>
      </c>
    </row>
    <row r="23" spans="1:11" x14ac:dyDescent="0.25">
      <c r="A23" s="42" t="s">
        <v>7</v>
      </c>
      <c r="B23" s="43">
        <f>C23+F23</f>
        <v>87</v>
      </c>
      <c r="C23" s="43">
        <v>76</v>
      </c>
      <c r="D23" s="43">
        <v>10575</v>
      </c>
      <c r="E23" s="43">
        <f t="shared" si="2"/>
        <v>139.14473684210526</v>
      </c>
      <c r="F23" s="43">
        <v>11</v>
      </c>
      <c r="G23" s="43">
        <v>3129</v>
      </c>
      <c r="H23" s="43">
        <f t="shared" si="3"/>
        <v>284.45454545454544</v>
      </c>
    </row>
    <row r="24" spans="1:11" x14ac:dyDescent="0.25">
      <c r="A24" s="46" t="s">
        <v>8</v>
      </c>
      <c r="B24" s="47">
        <f>SUM(B18:B23)</f>
        <v>313</v>
      </c>
      <c r="C24" s="47">
        <f>SUM(C18:C23)</f>
        <v>101</v>
      </c>
      <c r="D24" s="47">
        <f>SUM(D18:D23)</f>
        <v>20386.66</v>
      </c>
      <c r="E24" s="48">
        <f t="shared" si="2"/>
        <v>201.84811881188119</v>
      </c>
      <c r="F24" s="47">
        <f>SUM(F18:F23)</f>
        <v>212</v>
      </c>
      <c r="G24" s="47">
        <f>SUM(G18:G23)</f>
        <v>80525.039999999994</v>
      </c>
      <c r="H24" s="48">
        <f t="shared" si="3"/>
        <v>379.83509433962263</v>
      </c>
    </row>
    <row r="25" spans="1:11" x14ac:dyDescent="0.25">
      <c r="A25" s="35"/>
      <c r="B25" s="35"/>
      <c r="C25" s="35"/>
      <c r="D25" s="35"/>
      <c r="E25" s="35"/>
      <c r="F25" s="35"/>
      <c r="G25" s="35"/>
      <c r="H25" s="35"/>
    </row>
    <row r="26" spans="1:11" ht="26.4" customHeight="1" x14ac:dyDescent="0.3">
      <c r="A26" s="33" t="s">
        <v>19</v>
      </c>
      <c r="B26" s="34"/>
      <c r="C26" s="34"/>
      <c r="D26" s="34"/>
      <c r="E26" s="34"/>
      <c r="F26" s="34"/>
      <c r="G26" s="34"/>
      <c r="H26" s="34"/>
    </row>
    <row r="27" spans="1:11" x14ac:dyDescent="0.25">
      <c r="A27" s="94" t="s">
        <v>2</v>
      </c>
      <c r="B27" s="96" t="s">
        <v>12</v>
      </c>
      <c r="C27" s="98" t="s">
        <v>13</v>
      </c>
      <c r="D27" s="98"/>
      <c r="E27" s="98"/>
      <c r="F27" s="98" t="s">
        <v>14</v>
      </c>
      <c r="G27" s="98"/>
      <c r="H27" s="98"/>
    </row>
    <row r="28" spans="1:11" x14ac:dyDescent="0.25">
      <c r="A28" s="95"/>
      <c r="B28" s="97"/>
      <c r="C28" s="36" t="s">
        <v>15</v>
      </c>
      <c r="D28" s="36" t="s">
        <v>16</v>
      </c>
      <c r="E28" s="36" t="s">
        <v>17</v>
      </c>
      <c r="F28" s="36" t="s">
        <v>15</v>
      </c>
      <c r="G28" s="36" t="s">
        <v>16</v>
      </c>
      <c r="H28" s="36" t="s">
        <v>17</v>
      </c>
    </row>
    <row r="29" spans="1:11" ht="14.4" customHeight="1" x14ac:dyDescent="0.3">
      <c r="A29" s="99" t="s">
        <v>3</v>
      </c>
      <c r="B29" s="101">
        <f>C30+F30</f>
        <v>349</v>
      </c>
      <c r="C29" s="37"/>
      <c r="D29" s="37"/>
      <c r="E29" s="38"/>
      <c r="F29" s="37"/>
      <c r="G29" s="37"/>
      <c r="H29" s="38"/>
    </row>
    <row r="30" spans="1:11" x14ac:dyDescent="0.25">
      <c r="A30" s="100"/>
      <c r="B30" s="102"/>
      <c r="C30" s="39">
        <f>C7+C19</f>
        <v>192</v>
      </c>
      <c r="D30" s="39">
        <f>D7+D19</f>
        <v>4760087</v>
      </c>
      <c r="E30" s="39">
        <f t="shared" ref="E30:E35" si="4">D30/C30</f>
        <v>24792.119791666668</v>
      </c>
      <c r="F30" s="39">
        <f>F7+F19</f>
        <v>157</v>
      </c>
      <c r="G30" s="39">
        <f>G7+G19</f>
        <v>158924.84</v>
      </c>
      <c r="H30" s="39">
        <f t="shared" ref="H30:H35" si="5">G30/F30</f>
        <v>1012.260127388535</v>
      </c>
    </row>
    <row r="31" spans="1:11" x14ac:dyDescent="0.25">
      <c r="A31" s="9" t="s">
        <v>4</v>
      </c>
      <c r="B31" s="39">
        <f>C31+F31</f>
        <v>271</v>
      </c>
      <c r="C31" s="39">
        <f t="shared" ref="C31:D34" si="6">C8+C20</f>
        <v>188</v>
      </c>
      <c r="D31" s="39">
        <f t="shared" si="6"/>
        <v>5199345.9000000004</v>
      </c>
      <c r="E31" s="39">
        <f t="shared" si="4"/>
        <v>27656.095212765958</v>
      </c>
      <c r="F31" s="39">
        <f t="shared" ref="F31:G34" si="7">F8+F20</f>
        <v>83</v>
      </c>
      <c r="G31" s="39">
        <f t="shared" si="7"/>
        <v>121363.19</v>
      </c>
      <c r="H31" s="39">
        <f t="shared" si="5"/>
        <v>1462.2071084337349</v>
      </c>
      <c r="K31" s="53"/>
    </row>
    <row r="32" spans="1:11" x14ac:dyDescent="0.25">
      <c r="A32" s="9" t="s">
        <v>5</v>
      </c>
      <c r="B32" s="39">
        <f>C32+F32</f>
        <v>222</v>
      </c>
      <c r="C32" s="39">
        <f t="shared" si="6"/>
        <v>183</v>
      </c>
      <c r="D32" s="39">
        <f t="shared" si="6"/>
        <v>2842044.44</v>
      </c>
      <c r="E32" s="39">
        <f t="shared" si="4"/>
        <v>15530.297486338797</v>
      </c>
      <c r="F32" s="39">
        <f t="shared" si="7"/>
        <v>39</v>
      </c>
      <c r="G32" s="39">
        <f t="shared" si="7"/>
        <v>41877.479999999996</v>
      </c>
      <c r="H32" s="39">
        <f t="shared" si="5"/>
        <v>1073.7815384615383</v>
      </c>
    </row>
    <row r="33" spans="1:8" x14ac:dyDescent="0.25">
      <c r="A33" s="41" t="s">
        <v>6</v>
      </c>
      <c r="B33" s="39">
        <f>C33+F33</f>
        <v>476</v>
      </c>
      <c r="C33" s="39">
        <f t="shared" si="6"/>
        <v>307</v>
      </c>
      <c r="D33" s="39">
        <f t="shared" si="6"/>
        <v>247042.32</v>
      </c>
      <c r="E33" s="39">
        <f t="shared" si="4"/>
        <v>804.69811074918573</v>
      </c>
      <c r="F33" s="39">
        <f t="shared" si="7"/>
        <v>169</v>
      </c>
      <c r="G33" s="39">
        <f t="shared" si="7"/>
        <v>55216.53</v>
      </c>
      <c r="H33" s="39">
        <f t="shared" si="5"/>
        <v>326.72502958579884</v>
      </c>
    </row>
    <row r="34" spans="1:8" x14ac:dyDescent="0.25">
      <c r="A34" s="42" t="s">
        <v>7</v>
      </c>
      <c r="B34" s="43">
        <f>C34+F34</f>
        <v>198</v>
      </c>
      <c r="C34" s="43">
        <f t="shared" si="6"/>
        <v>169</v>
      </c>
      <c r="D34" s="43">
        <f t="shared" si="6"/>
        <v>34826</v>
      </c>
      <c r="E34" s="43">
        <f t="shared" si="4"/>
        <v>206.07100591715977</v>
      </c>
      <c r="F34" s="43">
        <f t="shared" si="7"/>
        <v>29</v>
      </c>
      <c r="G34" s="43">
        <f t="shared" si="7"/>
        <v>5705</v>
      </c>
      <c r="H34" s="43">
        <f t="shared" si="5"/>
        <v>196.72413793103448</v>
      </c>
    </row>
    <row r="35" spans="1:8" x14ac:dyDescent="0.25">
      <c r="A35" s="46" t="s">
        <v>8</v>
      </c>
      <c r="B35" s="47">
        <f>SUM(B29:B34)</f>
        <v>1516</v>
      </c>
      <c r="C35" s="47">
        <f>SUM(C29:C34)</f>
        <v>1039</v>
      </c>
      <c r="D35" s="47">
        <f>SUM(D29:D34)</f>
        <v>13083345.66</v>
      </c>
      <c r="E35" s="48">
        <f t="shared" si="4"/>
        <v>12592.247988450434</v>
      </c>
      <c r="F35" s="47">
        <f>SUM(F29:F34)</f>
        <v>477</v>
      </c>
      <c r="G35" s="47">
        <f>SUM(G29:G34)</f>
        <v>383087.04000000004</v>
      </c>
      <c r="H35" s="48">
        <f t="shared" si="5"/>
        <v>803.11748427672967</v>
      </c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25" t="s">
        <v>9</v>
      </c>
    </row>
  </sheetData>
  <mergeCells count="18">
    <mergeCell ref="A4:A5"/>
    <mergeCell ref="B4:B5"/>
    <mergeCell ref="C4:E4"/>
    <mergeCell ref="F4:H4"/>
    <mergeCell ref="A6:A7"/>
    <mergeCell ref="B6:B7"/>
    <mergeCell ref="A16:A17"/>
    <mergeCell ref="B16:B17"/>
    <mergeCell ref="C16:E16"/>
    <mergeCell ref="F16:H16"/>
    <mergeCell ref="A18:A19"/>
    <mergeCell ref="B18:B19"/>
    <mergeCell ref="A27:A28"/>
    <mergeCell ref="B27:B28"/>
    <mergeCell ref="C27:E27"/>
    <mergeCell ref="F27:H27"/>
    <mergeCell ref="A29:A30"/>
    <mergeCell ref="B29:B30"/>
  </mergeCells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3"/>
  <sheetViews>
    <sheetView topLeftCell="B10" zoomScaleNormal="100" workbookViewId="0">
      <selection activeCell="H42" sqref="H42"/>
    </sheetView>
  </sheetViews>
  <sheetFormatPr defaultRowHeight="13.2" x14ac:dyDescent="0.25"/>
  <cols>
    <col min="1" max="1" width="16.6640625" style="4" hidden="1" customWidth="1"/>
    <col min="2" max="2" width="27.6640625" style="93" customWidth="1"/>
    <col min="3" max="3" width="7.44140625" style="93" customWidth="1"/>
    <col min="4" max="9" width="6.6640625" style="56" customWidth="1"/>
    <col min="10" max="10" width="7.88671875" style="56" customWidth="1"/>
    <col min="11" max="12" width="8.88671875" style="4" customWidth="1"/>
    <col min="13" max="55" width="15.33203125" style="2" customWidth="1"/>
    <col min="56" max="256" width="8.88671875" style="4"/>
    <col min="257" max="257" width="0" style="4" hidden="1" customWidth="1"/>
    <col min="258" max="258" width="27.6640625" style="4" customWidth="1"/>
    <col min="259" max="259" width="7.44140625" style="4" customWidth="1"/>
    <col min="260" max="265" width="6.6640625" style="4" customWidth="1"/>
    <col min="266" max="266" width="7.88671875" style="4" customWidth="1"/>
    <col min="267" max="268" width="8.88671875" style="4" customWidth="1"/>
    <col min="269" max="311" width="15.33203125" style="4" customWidth="1"/>
    <col min="312" max="512" width="8.88671875" style="4"/>
    <col min="513" max="513" width="0" style="4" hidden="1" customWidth="1"/>
    <col min="514" max="514" width="27.6640625" style="4" customWidth="1"/>
    <col min="515" max="515" width="7.44140625" style="4" customWidth="1"/>
    <col min="516" max="521" width="6.6640625" style="4" customWidth="1"/>
    <col min="522" max="522" width="7.88671875" style="4" customWidth="1"/>
    <col min="523" max="524" width="8.88671875" style="4" customWidth="1"/>
    <col min="525" max="567" width="15.33203125" style="4" customWidth="1"/>
    <col min="568" max="768" width="8.88671875" style="4"/>
    <col min="769" max="769" width="0" style="4" hidden="1" customWidth="1"/>
    <col min="770" max="770" width="27.6640625" style="4" customWidth="1"/>
    <col min="771" max="771" width="7.44140625" style="4" customWidth="1"/>
    <col min="772" max="777" width="6.6640625" style="4" customWidth="1"/>
    <col min="778" max="778" width="7.88671875" style="4" customWidth="1"/>
    <col min="779" max="780" width="8.88671875" style="4" customWidth="1"/>
    <col min="781" max="823" width="15.33203125" style="4" customWidth="1"/>
    <col min="824" max="1024" width="8.88671875" style="4"/>
    <col min="1025" max="1025" width="0" style="4" hidden="1" customWidth="1"/>
    <col min="1026" max="1026" width="27.6640625" style="4" customWidth="1"/>
    <col min="1027" max="1027" width="7.44140625" style="4" customWidth="1"/>
    <col min="1028" max="1033" width="6.6640625" style="4" customWidth="1"/>
    <col min="1034" max="1034" width="7.88671875" style="4" customWidth="1"/>
    <col min="1035" max="1036" width="8.88671875" style="4" customWidth="1"/>
    <col min="1037" max="1079" width="15.33203125" style="4" customWidth="1"/>
    <col min="1080" max="1280" width="8.88671875" style="4"/>
    <col min="1281" max="1281" width="0" style="4" hidden="1" customWidth="1"/>
    <col min="1282" max="1282" width="27.6640625" style="4" customWidth="1"/>
    <col min="1283" max="1283" width="7.44140625" style="4" customWidth="1"/>
    <col min="1284" max="1289" width="6.6640625" style="4" customWidth="1"/>
    <col min="1290" max="1290" width="7.88671875" style="4" customWidth="1"/>
    <col min="1291" max="1292" width="8.88671875" style="4" customWidth="1"/>
    <col min="1293" max="1335" width="15.33203125" style="4" customWidth="1"/>
    <col min="1336" max="1536" width="8.88671875" style="4"/>
    <col min="1537" max="1537" width="0" style="4" hidden="1" customWidth="1"/>
    <col min="1538" max="1538" width="27.6640625" style="4" customWidth="1"/>
    <col min="1539" max="1539" width="7.44140625" style="4" customWidth="1"/>
    <col min="1540" max="1545" width="6.6640625" style="4" customWidth="1"/>
    <col min="1546" max="1546" width="7.88671875" style="4" customWidth="1"/>
    <col min="1547" max="1548" width="8.88671875" style="4" customWidth="1"/>
    <col min="1549" max="1591" width="15.33203125" style="4" customWidth="1"/>
    <col min="1592" max="1792" width="8.88671875" style="4"/>
    <col min="1793" max="1793" width="0" style="4" hidden="1" customWidth="1"/>
    <col min="1794" max="1794" width="27.6640625" style="4" customWidth="1"/>
    <col min="1795" max="1795" width="7.44140625" style="4" customWidth="1"/>
    <col min="1796" max="1801" width="6.6640625" style="4" customWidth="1"/>
    <col min="1802" max="1802" width="7.88671875" style="4" customWidth="1"/>
    <col min="1803" max="1804" width="8.88671875" style="4" customWidth="1"/>
    <col min="1805" max="1847" width="15.33203125" style="4" customWidth="1"/>
    <col min="1848" max="2048" width="8.88671875" style="4"/>
    <col min="2049" max="2049" width="0" style="4" hidden="1" customWidth="1"/>
    <col min="2050" max="2050" width="27.6640625" style="4" customWidth="1"/>
    <col min="2051" max="2051" width="7.44140625" style="4" customWidth="1"/>
    <col min="2052" max="2057" width="6.6640625" style="4" customWidth="1"/>
    <col min="2058" max="2058" width="7.88671875" style="4" customWidth="1"/>
    <col min="2059" max="2060" width="8.88671875" style="4" customWidth="1"/>
    <col min="2061" max="2103" width="15.33203125" style="4" customWidth="1"/>
    <col min="2104" max="2304" width="8.88671875" style="4"/>
    <col min="2305" max="2305" width="0" style="4" hidden="1" customWidth="1"/>
    <col min="2306" max="2306" width="27.6640625" style="4" customWidth="1"/>
    <col min="2307" max="2307" width="7.44140625" style="4" customWidth="1"/>
    <col min="2308" max="2313" width="6.6640625" style="4" customWidth="1"/>
    <col min="2314" max="2314" width="7.88671875" style="4" customWidth="1"/>
    <col min="2315" max="2316" width="8.88671875" style="4" customWidth="1"/>
    <col min="2317" max="2359" width="15.33203125" style="4" customWidth="1"/>
    <col min="2360" max="2560" width="8.88671875" style="4"/>
    <col min="2561" max="2561" width="0" style="4" hidden="1" customWidth="1"/>
    <col min="2562" max="2562" width="27.6640625" style="4" customWidth="1"/>
    <col min="2563" max="2563" width="7.44140625" style="4" customWidth="1"/>
    <col min="2564" max="2569" width="6.6640625" style="4" customWidth="1"/>
    <col min="2570" max="2570" width="7.88671875" style="4" customWidth="1"/>
    <col min="2571" max="2572" width="8.88671875" style="4" customWidth="1"/>
    <col min="2573" max="2615" width="15.33203125" style="4" customWidth="1"/>
    <col min="2616" max="2816" width="8.88671875" style="4"/>
    <col min="2817" max="2817" width="0" style="4" hidden="1" customWidth="1"/>
    <col min="2818" max="2818" width="27.6640625" style="4" customWidth="1"/>
    <col min="2819" max="2819" width="7.44140625" style="4" customWidth="1"/>
    <col min="2820" max="2825" width="6.6640625" style="4" customWidth="1"/>
    <col min="2826" max="2826" width="7.88671875" style="4" customWidth="1"/>
    <col min="2827" max="2828" width="8.88671875" style="4" customWidth="1"/>
    <col min="2829" max="2871" width="15.33203125" style="4" customWidth="1"/>
    <col min="2872" max="3072" width="8.88671875" style="4"/>
    <col min="3073" max="3073" width="0" style="4" hidden="1" customWidth="1"/>
    <col min="3074" max="3074" width="27.6640625" style="4" customWidth="1"/>
    <col min="3075" max="3075" width="7.44140625" style="4" customWidth="1"/>
    <col min="3076" max="3081" width="6.6640625" style="4" customWidth="1"/>
    <col min="3082" max="3082" width="7.88671875" style="4" customWidth="1"/>
    <col min="3083" max="3084" width="8.88671875" style="4" customWidth="1"/>
    <col min="3085" max="3127" width="15.33203125" style="4" customWidth="1"/>
    <col min="3128" max="3328" width="8.88671875" style="4"/>
    <col min="3329" max="3329" width="0" style="4" hidden="1" customWidth="1"/>
    <col min="3330" max="3330" width="27.6640625" style="4" customWidth="1"/>
    <col min="3331" max="3331" width="7.44140625" style="4" customWidth="1"/>
    <col min="3332" max="3337" width="6.6640625" style="4" customWidth="1"/>
    <col min="3338" max="3338" width="7.88671875" style="4" customWidth="1"/>
    <col min="3339" max="3340" width="8.88671875" style="4" customWidth="1"/>
    <col min="3341" max="3383" width="15.33203125" style="4" customWidth="1"/>
    <col min="3384" max="3584" width="8.88671875" style="4"/>
    <col min="3585" max="3585" width="0" style="4" hidden="1" customWidth="1"/>
    <col min="3586" max="3586" width="27.6640625" style="4" customWidth="1"/>
    <col min="3587" max="3587" width="7.44140625" style="4" customWidth="1"/>
    <col min="3588" max="3593" width="6.6640625" style="4" customWidth="1"/>
    <col min="3594" max="3594" width="7.88671875" style="4" customWidth="1"/>
    <col min="3595" max="3596" width="8.88671875" style="4" customWidth="1"/>
    <col min="3597" max="3639" width="15.33203125" style="4" customWidth="1"/>
    <col min="3640" max="3840" width="8.88671875" style="4"/>
    <col min="3841" max="3841" width="0" style="4" hidden="1" customWidth="1"/>
    <col min="3842" max="3842" width="27.6640625" style="4" customWidth="1"/>
    <col min="3843" max="3843" width="7.44140625" style="4" customWidth="1"/>
    <col min="3844" max="3849" width="6.6640625" style="4" customWidth="1"/>
    <col min="3850" max="3850" width="7.88671875" style="4" customWidth="1"/>
    <col min="3851" max="3852" width="8.88671875" style="4" customWidth="1"/>
    <col min="3853" max="3895" width="15.33203125" style="4" customWidth="1"/>
    <col min="3896" max="4096" width="8.88671875" style="4"/>
    <col min="4097" max="4097" width="0" style="4" hidden="1" customWidth="1"/>
    <col min="4098" max="4098" width="27.6640625" style="4" customWidth="1"/>
    <col min="4099" max="4099" width="7.44140625" style="4" customWidth="1"/>
    <col min="4100" max="4105" width="6.6640625" style="4" customWidth="1"/>
    <col min="4106" max="4106" width="7.88671875" style="4" customWidth="1"/>
    <col min="4107" max="4108" width="8.88671875" style="4" customWidth="1"/>
    <col min="4109" max="4151" width="15.33203125" style="4" customWidth="1"/>
    <col min="4152" max="4352" width="8.88671875" style="4"/>
    <col min="4353" max="4353" width="0" style="4" hidden="1" customWidth="1"/>
    <col min="4354" max="4354" width="27.6640625" style="4" customWidth="1"/>
    <col min="4355" max="4355" width="7.44140625" style="4" customWidth="1"/>
    <col min="4356" max="4361" width="6.6640625" style="4" customWidth="1"/>
    <col min="4362" max="4362" width="7.88671875" style="4" customWidth="1"/>
    <col min="4363" max="4364" width="8.88671875" style="4" customWidth="1"/>
    <col min="4365" max="4407" width="15.33203125" style="4" customWidth="1"/>
    <col min="4408" max="4608" width="8.88671875" style="4"/>
    <col min="4609" max="4609" width="0" style="4" hidden="1" customWidth="1"/>
    <col min="4610" max="4610" width="27.6640625" style="4" customWidth="1"/>
    <col min="4611" max="4611" width="7.44140625" style="4" customWidth="1"/>
    <col min="4612" max="4617" width="6.6640625" style="4" customWidth="1"/>
    <col min="4618" max="4618" width="7.88671875" style="4" customWidth="1"/>
    <col min="4619" max="4620" width="8.88671875" style="4" customWidth="1"/>
    <col min="4621" max="4663" width="15.33203125" style="4" customWidth="1"/>
    <col min="4664" max="4864" width="8.88671875" style="4"/>
    <col min="4865" max="4865" width="0" style="4" hidden="1" customWidth="1"/>
    <col min="4866" max="4866" width="27.6640625" style="4" customWidth="1"/>
    <col min="4867" max="4867" width="7.44140625" style="4" customWidth="1"/>
    <col min="4868" max="4873" width="6.6640625" style="4" customWidth="1"/>
    <col min="4874" max="4874" width="7.88671875" style="4" customWidth="1"/>
    <col min="4875" max="4876" width="8.88671875" style="4" customWidth="1"/>
    <col min="4877" max="4919" width="15.33203125" style="4" customWidth="1"/>
    <col min="4920" max="5120" width="8.88671875" style="4"/>
    <col min="5121" max="5121" width="0" style="4" hidden="1" customWidth="1"/>
    <col min="5122" max="5122" width="27.6640625" style="4" customWidth="1"/>
    <col min="5123" max="5123" width="7.44140625" style="4" customWidth="1"/>
    <col min="5124" max="5129" width="6.6640625" style="4" customWidth="1"/>
    <col min="5130" max="5130" width="7.88671875" style="4" customWidth="1"/>
    <col min="5131" max="5132" width="8.88671875" style="4" customWidth="1"/>
    <col min="5133" max="5175" width="15.33203125" style="4" customWidth="1"/>
    <col min="5176" max="5376" width="8.88671875" style="4"/>
    <col min="5377" max="5377" width="0" style="4" hidden="1" customWidth="1"/>
    <col min="5378" max="5378" width="27.6640625" style="4" customWidth="1"/>
    <col min="5379" max="5379" width="7.44140625" style="4" customWidth="1"/>
    <col min="5380" max="5385" width="6.6640625" style="4" customWidth="1"/>
    <col min="5386" max="5386" width="7.88671875" style="4" customWidth="1"/>
    <col min="5387" max="5388" width="8.88671875" style="4" customWidth="1"/>
    <col min="5389" max="5431" width="15.33203125" style="4" customWidth="1"/>
    <col min="5432" max="5632" width="8.88671875" style="4"/>
    <col min="5633" max="5633" width="0" style="4" hidden="1" customWidth="1"/>
    <col min="5634" max="5634" width="27.6640625" style="4" customWidth="1"/>
    <col min="5635" max="5635" width="7.44140625" style="4" customWidth="1"/>
    <col min="5636" max="5641" width="6.6640625" style="4" customWidth="1"/>
    <col min="5642" max="5642" width="7.88671875" style="4" customWidth="1"/>
    <col min="5643" max="5644" width="8.88671875" style="4" customWidth="1"/>
    <col min="5645" max="5687" width="15.33203125" style="4" customWidth="1"/>
    <col min="5688" max="5888" width="8.88671875" style="4"/>
    <col min="5889" max="5889" width="0" style="4" hidden="1" customWidth="1"/>
    <col min="5890" max="5890" width="27.6640625" style="4" customWidth="1"/>
    <col min="5891" max="5891" width="7.44140625" style="4" customWidth="1"/>
    <col min="5892" max="5897" width="6.6640625" style="4" customWidth="1"/>
    <col min="5898" max="5898" width="7.88671875" style="4" customWidth="1"/>
    <col min="5899" max="5900" width="8.88671875" style="4" customWidth="1"/>
    <col min="5901" max="5943" width="15.33203125" style="4" customWidth="1"/>
    <col min="5944" max="6144" width="8.88671875" style="4"/>
    <col min="6145" max="6145" width="0" style="4" hidden="1" customWidth="1"/>
    <col min="6146" max="6146" width="27.6640625" style="4" customWidth="1"/>
    <col min="6147" max="6147" width="7.44140625" style="4" customWidth="1"/>
    <col min="6148" max="6153" width="6.6640625" style="4" customWidth="1"/>
    <col min="6154" max="6154" width="7.88671875" style="4" customWidth="1"/>
    <col min="6155" max="6156" width="8.88671875" style="4" customWidth="1"/>
    <col min="6157" max="6199" width="15.33203125" style="4" customWidth="1"/>
    <col min="6200" max="6400" width="8.88671875" style="4"/>
    <col min="6401" max="6401" width="0" style="4" hidden="1" customWidth="1"/>
    <col min="6402" max="6402" width="27.6640625" style="4" customWidth="1"/>
    <col min="6403" max="6403" width="7.44140625" style="4" customWidth="1"/>
    <col min="6404" max="6409" width="6.6640625" style="4" customWidth="1"/>
    <col min="6410" max="6410" width="7.88671875" style="4" customWidth="1"/>
    <col min="6411" max="6412" width="8.88671875" style="4" customWidth="1"/>
    <col min="6413" max="6455" width="15.33203125" style="4" customWidth="1"/>
    <col min="6456" max="6656" width="8.88671875" style="4"/>
    <col min="6657" max="6657" width="0" style="4" hidden="1" customWidth="1"/>
    <col min="6658" max="6658" width="27.6640625" style="4" customWidth="1"/>
    <col min="6659" max="6659" width="7.44140625" style="4" customWidth="1"/>
    <col min="6660" max="6665" width="6.6640625" style="4" customWidth="1"/>
    <col min="6666" max="6666" width="7.88671875" style="4" customWidth="1"/>
    <col min="6667" max="6668" width="8.88671875" style="4" customWidth="1"/>
    <col min="6669" max="6711" width="15.33203125" style="4" customWidth="1"/>
    <col min="6712" max="6912" width="8.88671875" style="4"/>
    <col min="6913" max="6913" width="0" style="4" hidden="1" customWidth="1"/>
    <col min="6914" max="6914" width="27.6640625" style="4" customWidth="1"/>
    <col min="6915" max="6915" width="7.44140625" style="4" customWidth="1"/>
    <col min="6916" max="6921" width="6.6640625" style="4" customWidth="1"/>
    <col min="6922" max="6922" width="7.88671875" style="4" customWidth="1"/>
    <col min="6923" max="6924" width="8.88671875" style="4" customWidth="1"/>
    <col min="6925" max="6967" width="15.33203125" style="4" customWidth="1"/>
    <col min="6968" max="7168" width="8.88671875" style="4"/>
    <col min="7169" max="7169" width="0" style="4" hidden="1" customWidth="1"/>
    <col min="7170" max="7170" width="27.6640625" style="4" customWidth="1"/>
    <col min="7171" max="7171" width="7.44140625" style="4" customWidth="1"/>
    <col min="7172" max="7177" width="6.6640625" style="4" customWidth="1"/>
    <col min="7178" max="7178" width="7.88671875" style="4" customWidth="1"/>
    <col min="7179" max="7180" width="8.88671875" style="4" customWidth="1"/>
    <col min="7181" max="7223" width="15.33203125" style="4" customWidth="1"/>
    <col min="7224" max="7424" width="8.88671875" style="4"/>
    <col min="7425" max="7425" width="0" style="4" hidden="1" customWidth="1"/>
    <col min="7426" max="7426" width="27.6640625" style="4" customWidth="1"/>
    <col min="7427" max="7427" width="7.44140625" style="4" customWidth="1"/>
    <col min="7428" max="7433" width="6.6640625" style="4" customWidth="1"/>
    <col min="7434" max="7434" width="7.88671875" style="4" customWidth="1"/>
    <col min="7435" max="7436" width="8.88671875" style="4" customWidth="1"/>
    <col min="7437" max="7479" width="15.33203125" style="4" customWidth="1"/>
    <col min="7480" max="7680" width="8.88671875" style="4"/>
    <col min="7681" max="7681" width="0" style="4" hidden="1" customWidth="1"/>
    <col min="7682" max="7682" width="27.6640625" style="4" customWidth="1"/>
    <col min="7683" max="7683" width="7.44140625" style="4" customWidth="1"/>
    <col min="7684" max="7689" width="6.6640625" style="4" customWidth="1"/>
    <col min="7690" max="7690" width="7.88671875" style="4" customWidth="1"/>
    <col min="7691" max="7692" width="8.88671875" style="4" customWidth="1"/>
    <col min="7693" max="7735" width="15.33203125" style="4" customWidth="1"/>
    <col min="7736" max="7936" width="8.88671875" style="4"/>
    <col min="7937" max="7937" width="0" style="4" hidden="1" customWidth="1"/>
    <col min="7938" max="7938" width="27.6640625" style="4" customWidth="1"/>
    <col min="7939" max="7939" width="7.44140625" style="4" customWidth="1"/>
    <col min="7940" max="7945" width="6.6640625" style="4" customWidth="1"/>
    <col min="7946" max="7946" width="7.88671875" style="4" customWidth="1"/>
    <col min="7947" max="7948" width="8.88671875" style="4" customWidth="1"/>
    <col min="7949" max="7991" width="15.33203125" style="4" customWidth="1"/>
    <col min="7992" max="8192" width="8.88671875" style="4"/>
    <col min="8193" max="8193" width="0" style="4" hidden="1" customWidth="1"/>
    <col min="8194" max="8194" width="27.6640625" style="4" customWidth="1"/>
    <col min="8195" max="8195" width="7.44140625" style="4" customWidth="1"/>
    <col min="8196" max="8201" width="6.6640625" style="4" customWidth="1"/>
    <col min="8202" max="8202" width="7.88671875" style="4" customWidth="1"/>
    <col min="8203" max="8204" width="8.88671875" style="4" customWidth="1"/>
    <col min="8205" max="8247" width="15.33203125" style="4" customWidth="1"/>
    <col min="8248" max="8448" width="8.88671875" style="4"/>
    <col min="8449" max="8449" width="0" style="4" hidden="1" customWidth="1"/>
    <col min="8450" max="8450" width="27.6640625" style="4" customWidth="1"/>
    <col min="8451" max="8451" width="7.44140625" style="4" customWidth="1"/>
    <col min="8452" max="8457" width="6.6640625" style="4" customWidth="1"/>
    <col min="8458" max="8458" width="7.88671875" style="4" customWidth="1"/>
    <col min="8459" max="8460" width="8.88671875" style="4" customWidth="1"/>
    <col min="8461" max="8503" width="15.33203125" style="4" customWidth="1"/>
    <col min="8504" max="8704" width="8.88671875" style="4"/>
    <col min="8705" max="8705" width="0" style="4" hidden="1" customWidth="1"/>
    <col min="8706" max="8706" width="27.6640625" style="4" customWidth="1"/>
    <col min="8707" max="8707" width="7.44140625" style="4" customWidth="1"/>
    <col min="8708" max="8713" width="6.6640625" style="4" customWidth="1"/>
    <col min="8714" max="8714" width="7.88671875" style="4" customWidth="1"/>
    <col min="8715" max="8716" width="8.88671875" style="4" customWidth="1"/>
    <col min="8717" max="8759" width="15.33203125" style="4" customWidth="1"/>
    <col min="8760" max="8960" width="8.88671875" style="4"/>
    <col min="8961" max="8961" width="0" style="4" hidden="1" customWidth="1"/>
    <col min="8962" max="8962" width="27.6640625" style="4" customWidth="1"/>
    <col min="8963" max="8963" width="7.44140625" style="4" customWidth="1"/>
    <col min="8964" max="8969" width="6.6640625" style="4" customWidth="1"/>
    <col min="8970" max="8970" width="7.88671875" style="4" customWidth="1"/>
    <col min="8971" max="8972" width="8.88671875" style="4" customWidth="1"/>
    <col min="8973" max="9015" width="15.33203125" style="4" customWidth="1"/>
    <col min="9016" max="9216" width="8.88671875" style="4"/>
    <col min="9217" max="9217" width="0" style="4" hidden="1" customWidth="1"/>
    <col min="9218" max="9218" width="27.6640625" style="4" customWidth="1"/>
    <col min="9219" max="9219" width="7.44140625" style="4" customWidth="1"/>
    <col min="9220" max="9225" width="6.6640625" style="4" customWidth="1"/>
    <col min="9226" max="9226" width="7.88671875" style="4" customWidth="1"/>
    <col min="9227" max="9228" width="8.88671875" style="4" customWidth="1"/>
    <col min="9229" max="9271" width="15.33203125" style="4" customWidth="1"/>
    <col min="9272" max="9472" width="8.88671875" style="4"/>
    <col min="9473" max="9473" width="0" style="4" hidden="1" customWidth="1"/>
    <col min="9474" max="9474" width="27.6640625" style="4" customWidth="1"/>
    <col min="9475" max="9475" width="7.44140625" style="4" customWidth="1"/>
    <col min="9476" max="9481" width="6.6640625" style="4" customWidth="1"/>
    <col min="9482" max="9482" width="7.88671875" style="4" customWidth="1"/>
    <col min="9483" max="9484" width="8.88671875" style="4" customWidth="1"/>
    <col min="9485" max="9527" width="15.33203125" style="4" customWidth="1"/>
    <col min="9528" max="9728" width="8.88671875" style="4"/>
    <col min="9729" max="9729" width="0" style="4" hidden="1" customWidth="1"/>
    <col min="9730" max="9730" width="27.6640625" style="4" customWidth="1"/>
    <col min="9731" max="9731" width="7.44140625" style="4" customWidth="1"/>
    <col min="9732" max="9737" width="6.6640625" style="4" customWidth="1"/>
    <col min="9738" max="9738" width="7.88671875" style="4" customWidth="1"/>
    <col min="9739" max="9740" width="8.88671875" style="4" customWidth="1"/>
    <col min="9741" max="9783" width="15.33203125" style="4" customWidth="1"/>
    <col min="9784" max="9984" width="8.88671875" style="4"/>
    <col min="9985" max="9985" width="0" style="4" hidden="1" customWidth="1"/>
    <col min="9986" max="9986" width="27.6640625" style="4" customWidth="1"/>
    <col min="9987" max="9987" width="7.44140625" style="4" customWidth="1"/>
    <col min="9988" max="9993" width="6.6640625" style="4" customWidth="1"/>
    <col min="9994" max="9994" width="7.88671875" style="4" customWidth="1"/>
    <col min="9995" max="9996" width="8.88671875" style="4" customWidth="1"/>
    <col min="9997" max="10039" width="15.33203125" style="4" customWidth="1"/>
    <col min="10040" max="10240" width="8.88671875" style="4"/>
    <col min="10241" max="10241" width="0" style="4" hidden="1" customWidth="1"/>
    <col min="10242" max="10242" width="27.6640625" style="4" customWidth="1"/>
    <col min="10243" max="10243" width="7.44140625" style="4" customWidth="1"/>
    <col min="10244" max="10249" width="6.6640625" style="4" customWidth="1"/>
    <col min="10250" max="10250" width="7.88671875" style="4" customWidth="1"/>
    <col min="10251" max="10252" width="8.88671875" style="4" customWidth="1"/>
    <col min="10253" max="10295" width="15.33203125" style="4" customWidth="1"/>
    <col min="10296" max="10496" width="8.88671875" style="4"/>
    <col min="10497" max="10497" width="0" style="4" hidden="1" customWidth="1"/>
    <col min="10498" max="10498" width="27.6640625" style="4" customWidth="1"/>
    <col min="10499" max="10499" width="7.44140625" style="4" customWidth="1"/>
    <col min="10500" max="10505" width="6.6640625" style="4" customWidth="1"/>
    <col min="10506" max="10506" width="7.88671875" style="4" customWidth="1"/>
    <col min="10507" max="10508" width="8.88671875" style="4" customWidth="1"/>
    <col min="10509" max="10551" width="15.33203125" style="4" customWidth="1"/>
    <col min="10552" max="10752" width="8.88671875" style="4"/>
    <col min="10753" max="10753" width="0" style="4" hidden="1" customWidth="1"/>
    <col min="10754" max="10754" width="27.6640625" style="4" customWidth="1"/>
    <col min="10755" max="10755" width="7.44140625" style="4" customWidth="1"/>
    <col min="10756" max="10761" width="6.6640625" style="4" customWidth="1"/>
    <col min="10762" max="10762" width="7.88671875" style="4" customWidth="1"/>
    <col min="10763" max="10764" width="8.88671875" style="4" customWidth="1"/>
    <col min="10765" max="10807" width="15.33203125" style="4" customWidth="1"/>
    <col min="10808" max="11008" width="8.88671875" style="4"/>
    <col min="11009" max="11009" width="0" style="4" hidden="1" customWidth="1"/>
    <col min="11010" max="11010" width="27.6640625" style="4" customWidth="1"/>
    <col min="11011" max="11011" width="7.44140625" style="4" customWidth="1"/>
    <col min="11012" max="11017" width="6.6640625" style="4" customWidth="1"/>
    <col min="11018" max="11018" width="7.88671875" style="4" customWidth="1"/>
    <col min="11019" max="11020" width="8.88671875" style="4" customWidth="1"/>
    <col min="11021" max="11063" width="15.33203125" style="4" customWidth="1"/>
    <col min="11064" max="11264" width="8.88671875" style="4"/>
    <col min="11265" max="11265" width="0" style="4" hidden="1" customWidth="1"/>
    <col min="11266" max="11266" width="27.6640625" style="4" customWidth="1"/>
    <col min="11267" max="11267" width="7.44140625" style="4" customWidth="1"/>
    <col min="11268" max="11273" width="6.6640625" style="4" customWidth="1"/>
    <col min="11274" max="11274" width="7.88671875" style="4" customWidth="1"/>
    <col min="11275" max="11276" width="8.88671875" style="4" customWidth="1"/>
    <col min="11277" max="11319" width="15.33203125" style="4" customWidth="1"/>
    <col min="11320" max="11520" width="8.88671875" style="4"/>
    <col min="11521" max="11521" width="0" style="4" hidden="1" customWidth="1"/>
    <col min="11522" max="11522" width="27.6640625" style="4" customWidth="1"/>
    <col min="11523" max="11523" width="7.44140625" style="4" customWidth="1"/>
    <col min="11524" max="11529" width="6.6640625" style="4" customWidth="1"/>
    <col min="11530" max="11530" width="7.88671875" style="4" customWidth="1"/>
    <col min="11531" max="11532" width="8.88671875" style="4" customWidth="1"/>
    <col min="11533" max="11575" width="15.33203125" style="4" customWidth="1"/>
    <col min="11576" max="11776" width="8.88671875" style="4"/>
    <col min="11777" max="11777" width="0" style="4" hidden="1" customWidth="1"/>
    <col min="11778" max="11778" width="27.6640625" style="4" customWidth="1"/>
    <col min="11779" max="11779" width="7.44140625" style="4" customWidth="1"/>
    <col min="11780" max="11785" width="6.6640625" style="4" customWidth="1"/>
    <col min="11786" max="11786" width="7.88671875" style="4" customWidth="1"/>
    <col min="11787" max="11788" width="8.88671875" style="4" customWidth="1"/>
    <col min="11789" max="11831" width="15.33203125" style="4" customWidth="1"/>
    <col min="11832" max="12032" width="8.88671875" style="4"/>
    <col min="12033" max="12033" width="0" style="4" hidden="1" customWidth="1"/>
    <col min="12034" max="12034" width="27.6640625" style="4" customWidth="1"/>
    <col min="12035" max="12035" width="7.44140625" style="4" customWidth="1"/>
    <col min="12036" max="12041" width="6.6640625" style="4" customWidth="1"/>
    <col min="12042" max="12042" width="7.88671875" style="4" customWidth="1"/>
    <col min="12043" max="12044" width="8.88671875" style="4" customWidth="1"/>
    <col min="12045" max="12087" width="15.33203125" style="4" customWidth="1"/>
    <col min="12088" max="12288" width="8.88671875" style="4"/>
    <col min="12289" max="12289" width="0" style="4" hidden="1" customWidth="1"/>
    <col min="12290" max="12290" width="27.6640625" style="4" customWidth="1"/>
    <col min="12291" max="12291" width="7.44140625" style="4" customWidth="1"/>
    <col min="12292" max="12297" width="6.6640625" style="4" customWidth="1"/>
    <col min="12298" max="12298" width="7.88671875" style="4" customWidth="1"/>
    <col min="12299" max="12300" width="8.88671875" style="4" customWidth="1"/>
    <col min="12301" max="12343" width="15.33203125" style="4" customWidth="1"/>
    <col min="12344" max="12544" width="8.88671875" style="4"/>
    <col min="12545" max="12545" width="0" style="4" hidden="1" customWidth="1"/>
    <col min="12546" max="12546" width="27.6640625" style="4" customWidth="1"/>
    <col min="12547" max="12547" width="7.44140625" style="4" customWidth="1"/>
    <col min="12548" max="12553" width="6.6640625" style="4" customWidth="1"/>
    <col min="12554" max="12554" width="7.88671875" style="4" customWidth="1"/>
    <col min="12555" max="12556" width="8.88671875" style="4" customWidth="1"/>
    <col min="12557" max="12599" width="15.33203125" style="4" customWidth="1"/>
    <col min="12600" max="12800" width="8.88671875" style="4"/>
    <col min="12801" max="12801" width="0" style="4" hidden="1" customWidth="1"/>
    <col min="12802" max="12802" width="27.6640625" style="4" customWidth="1"/>
    <col min="12803" max="12803" width="7.44140625" style="4" customWidth="1"/>
    <col min="12804" max="12809" width="6.6640625" style="4" customWidth="1"/>
    <col min="12810" max="12810" width="7.88671875" style="4" customWidth="1"/>
    <col min="12811" max="12812" width="8.88671875" style="4" customWidth="1"/>
    <col min="12813" max="12855" width="15.33203125" style="4" customWidth="1"/>
    <col min="12856" max="13056" width="8.88671875" style="4"/>
    <col min="13057" max="13057" width="0" style="4" hidden="1" customWidth="1"/>
    <col min="13058" max="13058" width="27.6640625" style="4" customWidth="1"/>
    <col min="13059" max="13059" width="7.44140625" style="4" customWidth="1"/>
    <col min="13060" max="13065" width="6.6640625" style="4" customWidth="1"/>
    <col min="13066" max="13066" width="7.88671875" style="4" customWidth="1"/>
    <col min="13067" max="13068" width="8.88671875" style="4" customWidth="1"/>
    <col min="13069" max="13111" width="15.33203125" style="4" customWidth="1"/>
    <col min="13112" max="13312" width="8.88671875" style="4"/>
    <col min="13313" max="13313" width="0" style="4" hidden="1" customWidth="1"/>
    <col min="13314" max="13314" width="27.6640625" style="4" customWidth="1"/>
    <col min="13315" max="13315" width="7.44140625" style="4" customWidth="1"/>
    <col min="13316" max="13321" width="6.6640625" style="4" customWidth="1"/>
    <col min="13322" max="13322" width="7.88671875" style="4" customWidth="1"/>
    <col min="13323" max="13324" width="8.88671875" style="4" customWidth="1"/>
    <col min="13325" max="13367" width="15.33203125" style="4" customWidth="1"/>
    <col min="13368" max="13568" width="8.88671875" style="4"/>
    <col min="13569" max="13569" width="0" style="4" hidden="1" customWidth="1"/>
    <col min="13570" max="13570" width="27.6640625" style="4" customWidth="1"/>
    <col min="13571" max="13571" width="7.44140625" style="4" customWidth="1"/>
    <col min="13572" max="13577" width="6.6640625" style="4" customWidth="1"/>
    <col min="13578" max="13578" width="7.88671875" style="4" customWidth="1"/>
    <col min="13579" max="13580" width="8.88671875" style="4" customWidth="1"/>
    <col min="13581" max="13623" width="15.33203125" style="4" customWidth="1"/>
    <col min="13624" max="13824" width="8.88671875" style="4"/>
    <col min="13825" max="13825" width="0" style="4" hidden="1" customWidth="1"/>
    <col min="13826" max="13826" width="27.6640625" style="4" customWidth="1"/>
    <col min="13827" max="13827" width="7.44140625" style="4" customWidth="1"/>
    <col min="13828" max="13833" width="6.6640625" style="4" customWidth="1"/>
    <col min="13834" max="13834" width="7.88671875" style="4" customWidth="1"/>
    <col min="13835" max="13836" width="8.88671875" style="4" customWidth="1"/>
    <col min="13837" max="13879" width="15.33203125" style="4" customWidth="1"/>
    <col min="13880" max="14080" width="8.88671875" style="4"/>
    <col min="14081" max="14081" width="0" style="4" hidden="1" customWidth="1"/>
    <col min="14082" max="14082" width="27.6640625" style="4" customWidth="1"/>
    <col min="14083" max="14083" width="7.44140625" style="4" customWidth="1"/>
    <col min="14084" max="14089" width="6.6640625" style="4" customWidth="1"/>
    <col min="14090" max="14090" width="7.88671875" style="4" customWidth="1"/>
    <col min="14091" max="14092" width="8.88671875" style="4" customWidth="1"/>
    <col min="14093" max="14135" width="15.33203125" style="4" customWidth="1"/>
    <col min="14136" max="14336" width="8.88671875" style="4"/>
    <col min="14337" max="14337" width="0" style="4" hidden="1" customWidth="1"/>
    <col min="14338" max="14338" width="27.6640625" style="4" customWidth="1"/>
    <col min="14339" max="14339" width="7.44140625" style="4" customWidth="1"/>
    <col min="14340" max="14345" width="6.6640625" style="4" customWidth="1"/>
    <col min="14346" max="14346" width="7.88671875" style="4" customWidth="1"/>
    <col min="14347" max="14348" width="8.88671875" style="4" customWidth="1"/>
    <col min="14349" max="14391" width="15.33203125" style="4" customWidth="1"/>
    <col min="14392" max="14592" width="8.88671875" style="4"/>
    <col min="14593" max="14593" width="0" style="4" hidden="1" customWidth="1"/>
    <col min="14594" max="14594" width="27.6640625" style="4" customWidth="1"/>
    <col min="14595" max="14595" width="7.44140625" style="4" customWidth="1"/>
    <col min="14596" max="14601" width="6.6640625" style="4" customWidth="1"/>
    <col min="14602" max="14602" width="7.88671875" style="4" customWidth="1"/>
    <col min="14603" max="14604" width="8.88671875" style="4" customWidth="1"/>
    <col min="14605" max="14647" width="15.33203125" style="4" customWidth="1"/>
    <col min="14648" max="14848" width="8.88671875" style="4"/>
    <col min="14849" max="14849" width="0" style="4" hidden="1" customWidth="1"/>
    <col min="14850" max="14850" width="27.6640625" style="4" customWidth="1"/>
    <col min="14851" max="14851" width="7.44140625" style="4" customWidth="1"/>
    <col min="14852" max="14857" width="6.6640625" style="4" customWidth="1"/>
    <col min="14858" max="14858" width="7.88671875" style="4" customWidth="1"/>
    <col min="14859" max="14860" width="8.88671875" style="4" customWidth="1"/>
    <col min="14861" max="14903" width="15.33203125" style="4" customWidth="1"/>
    <col min="14904" max="15104" width="8.88671875" style="4"/>
    <col min="15105" max="15105" width="0" style="4" hidden="1" customWidth="1"/>
    <col min="15106" max="15106" width="27.6640625" style="4" customWidth="1"/>
    <col min="15107" max="15107" width="7.44140625" style="4" customWidth="1"/>
    <col min="15108" max="15113" width="6.6640625" style="4" customWidth="1"/>
    <col min="15114" max="15114" width="7.88671875" style="4" customWidth="1"/>
    <col min="15115" max="15116" width="8.88671875" style="4" customWidth="1"/>
    <col min="15117" max="15159" width="15.33203125" style="4" customWidth="1"/>
    <col min="15160" max="15360" width="8.88671875" style="4"/>
    <col min="15361" max="15361" width="0" style="4" hidden="1" customWidth="1"/>
    <col min="15362" max="15362" width="27.6640625" style="4" customWidth="1"/>
    <col min="15363" max="15363" width="7.44140625" style="4" customWidth="1"/>
    <col min="15364" max="15369" width="6.6640625" style="4" customWidth="1"/>
    <col min="15370" max="15370" width="7.88671875" style="4" customWidth="1"/>
    <col min="15371" max="15372" width="8.88671875" style="4" customWidth="1"/>
    <col min="15373" max="15415" width="15.33203125" style="4" customWidth="1"/>
    <col min="15416" max="15616" width="8.88671875" style="4"/>
    <col min="15617" max="15617" width="0" style="4" hidden="1" customWidth="1"/>
    <col min="15618" max="15618" width="27.6640625" style="4" customWidth="1"/>
    <col min="15619" max="15619" width="7.44140625" style="4" customWidth="1"/>
    <col min="15620" max="15625" width="6.6640625" style="4" customWidth="1"/>
    <col min="15626" max="15626" width="7.88671875" style="4" customWidth="1"/>
    <col min="15627" max="15628" width="8.88671875" style="4" customWidth="1"/>
    <col min="15629" max="15671" width="15.33203125" style="4" customWidth="1"/>
    <col min="15672" max="15872" width="8.88671875" style="4"/>
    <col min="15873" max="15873" width="0" style="4" hidden="1" customWidth="1"/>
    <col min="15874" max="15874" width="27.6640625" style="4" customWidth="1"/>
    <col min="15875" max="15875" width="7.44140625" style="4" customWidth="1"/>
    <col min="15876" max="15881" width="6.6640625" style="4" customWidth="1"/>
    <col min="15882" max="15882" width="7.88671875" style="4" customWidth="1"/>
    <col min="15883" max="15884" width="8.88671875" style="4" customWidth="1"/>
    <col min="15885" max="15927" width="15.33203125" style="4" customWidth="1"/>
    <col min="15928" max="16128" width="8.88671875" style="4"/>
    <col min="16129" max="16129" width="0" style="4" hidden="1" customWidth="1"/>
    <col min="16130" max="16130" width="27.6640625" style="4" customWidth="1"/>
    <col min="16131" max="16131" width="7.44140625" style="4" customWidth="1"/>
    <col min="16132" max="16137" width="6.6640625" style="4" customWidth="1"/>
    <col min="16138" max="16138" width="7.88671875" style="4" customWidth="1"/>
    <col min="16139" max="16140" width="8.88671875" style="4" customWidth="1"/>
    <col min="16141" max="16183" width="15.33203125" style="4" customWidth="1"/>
    <col min="16184" max="16384" width="8.88671875" style="4"/>
  </cols>
  <sheetData>
    <row r="1" spans="1:21" ht="16.2" x14ac:dyDescent="0.35">
      <c r="B1" s="54"/>
      <c r="C1" s="55"/>
      <c r="M1" s="55"/>
      <c r="N1" s="57"/>
      <c r="O1" s="57"/>
      <c r="P1" s="57"/>
      <c r="Q1" s="57"/>
      <c r="R1" s="57"/>
      <c r="S1" s="57"/>
      <c r="T1" s="57"/>
    </row>
    <row r="2" spans="1:21" ht="16.2" x14ac:dyDescent="0.35">
      <c r="B2" s="1" t="s">
        <v>20</v>
      </c>
      <c r="C2" s="55"/>
      <c r="M2" s="55"/>
      <c r="N2" s="57"/>
      <c r="O2" s="57"/>
      <c r="P2" s="57"/>
      <c r="Q2" s="57"/>
      <c r="R2" s="57"/>
      <c r="S2" s="57"/>
      <c r="T2" s="57"/>
    </row>
    <row r="3" spans="1:21" ht="16.2" x14ac:dyDescent="0.35">
      <c r="B3" s="1"/>
      <c r="C3" s="55"/>
      <c r="M3" s="55"/>
      <c r="N3" s="57"/>
      <c r="O3" s="57"/>
      <c r="P3" s="57"/>
      <c r="Q3" s="57"/>
      <c r="R3" s="57"/>
      <c r="S3" s="57"/>
      <c r="T3" s="57"/>
    </row>
    <row r="4" spans="1:21" ht="13.8" x14ac:dyDescent="0.3">
      <c r="A4" s="2"/>
      <c r="B4" s="33" t="s">
        <v>11</v>
      </c>
      <c r="C4" s="33"/>
      <c r="D4" s="57"/>
      <c r="E4" s="57"/>
      <c r="F4" s="57"/>
      <c r="G4" s="57"/>
      <c r="H4" s="57"/>
      <c r="I4" s="57"/>
      <c r="J4" s="57"/>
      <c r="K4" s="2"/>
      <c r="L4" s="2"/>
      <c r="M4" s="33"/>
      <c r="N4" s="57"/>
      <c r="O4" s="57"/>
      <c r="P4" s="57"/>
      <c r="Q4" s="57"/>
      <c r="R4" s="57"/>
      <c r="S4" s="57"/>
      <c r="T4" s="57"/>
    </row>
    <row r="5" spans="1:21" x14ac:dyDescent="0.25">
      <c r="A5" s="58" t="s">
        <v>21</v>
      </c>
      <c r="B5" s="94" t="s">
        <v>2</v>
      </c>
      <c r="C5" s="103" t="s">
        <v>12</v>
      </c>
      <c r="D5" s="105" t="s">
        <v>22</v>
      </c>
      <c r="E5" s="105"/>
      <c r="F5" s="105"/>
      <c r="G5" s="105"/>
      <c r="H5" s="105"/>
      <c r="I5" s="105"/>
      <c r="J5" s="105"/>
      <c r="K5" s="59"/>
      <c r="L5" s="2"/>
      <c r="M5" s="60"/>
      <c r="N5" s="61"/>
      <c r="O5" s="62"/>
      <c r="P5" s="62"/>
      <c r="Q5" s="62"/>
      <c r="R5" s="62"/>
      <c r="S5" s="63"/>
      <c r="T5" s="62"/>
    </row>
    <row r="6" spans="1:21" x14ac:dyDescent="0.25">
      <c r="A6" s="58" t="s">
        <v>21</v>
      </c>
      <c r="B6" s="95"/>
      <c r="C6" s="104"/>
      <c r="D6" s="64" t="s">
        <v>23</v>
      </c>
      <c r="E6" s="64" t="s">
        <v>24</v>
      </c>
      <c r="F6" s="64" t="s">
        <v>25</v>
      </c>
      <c r="G6" s="64" t="s">
        <v>26</v>
      </c>
      <c r="H6" s="64" t="s">
        <v>27</v>
      </c>
      <c r="I6" s="64" t="s">
        <v>28</v>
      </c>
      <c r="J6" s="64" t="s">
        <v>29</v>
      </c>
      <c r="K6" s="65"/>
      <c r="L6" s="66"/>
      <c r="M6" s="60"/>
      <c r="N6" s="67"/>
      <c r="O6" s="68"/>
      <c r="P6" s="68"/>
      <c r="Q6" s="68"/>
      <c r="R6" s="68"/>
      <c r="S6" s="68"/>
      <c r="T6" s="68"/>
      <c r="U6" s="66"/>
    </row>
    <row r="7" spans="1:21" ht="25.95" customHeight="1" x14ac:dyDescent="0.25">
      <c r="A7" s="58"/>
      <c r="B7" s="41" t="s">
        <v>3</v>
      </c>
      <c r="C7" s="69">
        <f>SUM(D7:J7)</f>
        <v>292</v>
      </c>
      <c r="D7" s="70">
        <v>10</v>
      </c>
      <c r="E7" s="70">
        <v>13</v>
      </c>
      <c r="F7" s="70">
        <v>30</v>
      </c>
      <c r="G7" s="70">
        <v>31</v>
      </c>
      <c r="H7" s="70">
        <v>32</v>
      </c>
      <c r="I7" s="70">
        <v>30</v>
      </c>
      <c r="J7" s="70">
        <v>146</v>
      </c>
      <c r="K7" s="2"/>
      <c r="L7" s="2"/>
      <c r="M7" s="71"/>
      <c r="N7" s="70"/>
      <c r="O7" s="70"/>
      <c r="P7" s="70"/>
      <c r="Q7" s="70"/>
      <c r="R7" s="70"/>
      <c r="S7" s="59"/>
      <c r="T7" s="59"/>
    </row>
    <row r="8" spans="1:21" x14ac:dyDescent="0.25">
      <c r="A8" s="72"/>
      <c r="B8" s="9" t="s">
        <v>4</v>
      </c>
      <c r="C8" s="69">
        <f>SUM(D8:J8)</f>
        <v>239</v>
      </c>
      <c r="D8" s="70">
        <v>9</v>
      </c>
      <c r="E8" s="70">
        <v>42</v>
      </c>
      <c r="F8" s="70">
        <v>64</v>
      </c>
      <c r="G8" s="70">
        <v>26</v>
      </c>
      <c r="H8" s="70">
        <v>24</v>
      </c>
      <c r="I8" s="70">
        <v>6</v>
      </c>
      <c r="J8" s="70">
        <v>68</v>
      </c>
      <c r="K8" s="2"/>
      <c r="L8" s="2"/>
      <c r="M8" s="73"/>
      <c r="N8" s="70"/>
      <c r="O8" s="70"/>
      <c r="P8" s="70"/>
      <c r="Q8" s="70"/>
      <c r="R8" s="70"/>
      <c r="S8" s="70"/>
      <c r="T8" s="70"/>
    </row>
    <row r="9" spans="1:21" s="54" customFormat="1" x14ac:dyDescent="0.25">
      <c r="A9" s="74"/>
      <c r="B9" s="9" t="s">
        <v>5</v>
      </c>
      <c r="C9" s="69">
        <f>SUM(D9:J9)</f>
        <v>189</v>
      </c>
      <c r="D9" s="70">
        <v>1</v>
      </c>
      <c r="E9" s="70">
        <v>13</v>
      </c>
      <c r="F9" s="70">
        <v>67</v>
      </c>
      <c r="G9" s="70">
        <v>47</v>
      </c>
      <c r="H9" s="70">
        <v>17</v>
      </c>
      <c r="I9" s="70">
        <v>4</v>
      </c>
      <c r="J9" s="70">
        <v>40</v>
      </c>
      <c r="M9" s="73"/>
      <c r="N9" s="75"/>
      <c r="O9" s="75"/>
      <c r="P9" s="75"/>
      <c r="Q9" s="75"/>
      <c r="R9" s="75"/>
      <c r="S9" s="75"/>
      <c r="T9" s="75"/>
    </row>
    <row r="10" spans="1:21" x14ac:dyDescent="0.25">
      <c r="A10" s="72"/>
      <c r="B10" s="41" t="s">
        <v>6</v>
      </c>
      <c r="C10" s="69">
        <f>SUM(D10:J10)</f>
        <v>372</v>
      </c>
      <c r="D10" s="70">
        <v>27</v>
      </c>
      <c r="E10" s="70">
        <v>37</v>
      </c>
      <c r="F10" s="70">
        <v>71</v>
      </c>
      <c r="G10" s="70">
        <v>44</v>
      </c>
      <c r="H10" s="70">
        <v>35</v>
      </c>
      <c r="I10" s="70">
        <v>24</v>
      </c>
      <c r="J10" s="70">
        <v>134</v>
      </c>
      <c r="K10" s="2"/>
      <c r="L10" s="2"/>
      <c r="M10" s="71"/>
      <c r="N10" s="70"/>
      <c r="O10" s="70"/>
      <c r="P10" s="70"/>
      <c r="Q10" s="70"/>
      <c r="R10" s="70"/>
      <c r="S10" s="70"/>
      <c r="T10" s="70"/>
    </row>
    <row r="11" spans="1:21" x14ac:dyDescent="0.25">
      <c r="A11" s="72" t="s">
        <v>30</v>
      </c>
      <c r="B11" s="42" t="s">
        <v>7</v>
      </c>
      <c r="C11" s="76">
        <f>SUM(D11:J11)</f>
        <v>111</v>
      </c>
      <c r="D11" s="77">
        <v>1</v>
      </c>
      <c r="E11" s="77"/>
      <c r="F11" s="77">
        <v>8</v>
      </c>
      <c r="G11" s="77">
        <v>40</v>
      </c>
      <c r="H11" s="77">
        <v>13</v>
      </c>
      <c r="I11" s="77">
        <v>7</v>
      </c>
      <c r="J11" s="77">
        <v>42</v>
      </c>
      <c r="K11" s="2"/>
      <c r="L11" s="2"/>
      <c r="M11" s="71"/>
      <c r="N11" s="70"/>
      <c r="O11" s="70"/>
      <c r="P11" s="70"/>
      <c r="Q11" s="70"/>
      <c r="R11" s="70"/>
      <c r="S11" s="70"/>
      <c r="T11" s="70"/>
    </row>
    <row r="12" spans="1:21" ht="18" customHeight="1" x14ac:dyDescent="0.3">
      <c r="A12" s="72" t="s">
        <v>31</v>
      </c>
      <c r="B12" s="46" t="s">
        <v>8</v>
      </c>
      <c r="C12" s="78">
        <f t="shared" ref="C12:J12" si="0">SUM(C7:C11)</f>
        <v>1203</v>
      </c>
      <c r="D12" s="78">
        <f t="shared" si="0"/>
        <v>48</v>
      </c>
      <c r="E12" s="78">
        <f t="shared" si="0"/>
        <v>105</v>
      </c>
      <c r="F12" s="78">
        <f t="shared" si="0"/>
        <v>240</v>
      </c>
      <c r="G12" s="78">
        <f t="shared" si="0"/>
        <v>188</v>
      </c>
      <c r="H12" s="78">
        <f t="shared" si="0"/>
        <v>121</v>
      </c>
      <c r="I12" s="78">
        <f t="shared" si="0"/>
        <v>71</v>
      </c>
      <c r="J12" s="78">
        <f t="shared" si="0"/>
        <v>430</v>
      </c>
      <c r="K12" s="79"/>
      <c r="L12" s="2"/>
      <c r="M12" s="80"/>
      <c r="N12" s="81"/>
      <c r="O12" s="81"/>
      <c r="P12" s="81"/>
      <c r="Q12" s="82"/>
      <c r="R12" s="81"/>
      <c r="S12" s="81"/>
      <c r="T12" s="82"/>
    </row>
    <row r="13" spans="1:21" ht="11.25" customHeight="1" x14ac:dyDescent="0.3">
      <c r="A13" s="72"/>
      <c r="B13" s="50"/>
      <c r="C13" s="83"/>
      <c r="D13" s="83"/>
      <c r="E13" s="83"/>
      <c r="F13" s="83"/>
      <c r="G13" s="83"/>
      <c r="H13" s="83"/>
      <c r="I13" s="83"/>
      <c r="J13" s="83"/>
      <c r="K13" s="79"/>
      <c r="L13" s="2"/>
      <c r="M13" s="80"/>
      <c r="N13" s="81"/>
      <c r="O13" s="81"/>
      <c r="P13" s="81"/>
      <c r="Q13" s="82"/>
      <c r="R13" s="81"/>
      <c r="S13" s="81"/>
      <c r="T13" s="82"/>
    </row>
    <row r="14" spans="1:21" x14ac:dyDescent="0.25">
      <c r="A14" s="2"/>
      <c r="B14" s="4"/>
      <c r="C14" s="71"/>
      <c r="D14" s="57"/>
      <c r="E14" s="57"/>
      <c r="F14" s="57"/>
      <c r="G14" s="57"/>
      <c r="H14" s="57"/>
      <c r="I14" s="57"/>
      <c r="J14" s="57"/>
      <c r="K14" s="2"/>
      <c r="L14" s="2"/>
      <c r="M14" s="71"/>
      <c r="N14" s="57"/>
      <c r="O14" s="57"/>
      <c r="P14" s="57"/>
      <c r="Q14" s="57"/>
      <c r="R14" s="57"/>
      <c r="S14" s="57"/>
      <c r="T14" s="57"/>
    </row>
    <row r="15" spans="1:21" ht="13.8" x14ac:dyDescent="0.3">
      <c r="A15" s="2"/>
      <c r="B15" s="33" t="s">
        <v>18</v>
      </c>
      <c r="C15" s="33"/>
      <c r="D15" s="57"/>
      <c r="E15" s="57"/>
      <c r="F15" s="57"/>
      <c r="G15" s="57"/>
      <c r="H15" s="57"/>
      <c r="I15" s="57"/>
      <c r="J15" s="57"/>
      <c r="K15" s="2"/>
      <c r="L15" s="2"/>
    </row>
    <row r="16" spans="1:21" x14ac:dyDescent="0.25">
      <c r="A16" s="2"/>
      <c r="B16" s="94" t="s">
        <v>2</v>
      </c>
      <c r="C16" s="103" t="s">
        <v>12</v>
      </c>
      <c r="D16" s="105" t="s">
        <v>22</v>
      </c>
      <c r="E16" s="105"/>
      <c r="F16" s="105"/>
      <c r="G16" s="105"/>
      <c r="H16" s="105"/>
      <c r="I16" s="105"/>
      <c r="J16" s="105"/>
      <c r="K16" s="2"/>
      <c r="L16" s="2"/>
    </row>
    <row r="17" spans="1:13" x14ac:dyDescent="0.25">
      <c r="A17" s="2"/>
      <c r="B17" s="95"/>
      <c r="C17" s="104"/>
      <c r="D17" s="64" t="s">
        <v>23</v>
      </c>
      <c r="E17" s="64" t="s">
        <v>24</v>
      </c>
      <c r="F17" s="64" t="s">
        <v>25</v>
      </c>
      <c r="G17" s="64" t="s">
        <v>26</v>
      </c>
      <c r="H17" s="64" t="s">
        <v>27</v>
      </c>
      <c r="I17" s="64" t="s">
        <v>28</v>
      </c>
      <c r="J17" s="64" t="s">
        <v>29</v>
      </c>
      <c r="K17" s="79"/>
      <c r="L17" s="2"/>
    </row>
    <row r="18" spans="1:13" s="2" customFormat="1" ht="26.4" x14ac:dyDescent="0.25">
      <c r="B18" s="41" t="s">
        <v>3</v>
      </c>
      <c r="C18" s="84">
        <f>SUM(D18:J18)</f>
        <v>57</v>
      </c>
      <c r="D18" s="85"/>
      <c r="E18" s="85"/>
      <c r="F18" s="85">
        <v>10</v>
      </c>
      <c r="G18" s="85">
        <v>6</v>
      </c>
      <c r="H18" s="85">
        <v>12</v>
      </c>
      <c r="I18" s="85">
        <v>2</v>
      </c>
      <c r="J18" s="85">
        <v>27</v>
      </c>
      <c r="K18" s="86"/>
    </row>
    <row r="19" spans="1:13" s="2" customFormat="1" x14ac:dyDescent="0.25">
      <c r="B19" s="9" t="s">
        <v>4</v>
      </c>
      <c r="C19" s="84">
        <f t="shared" ref="C19:C22" si="1">SUM(D19:J19)</f>
        <v>32</v>
      </c>
      <c r="D19" s="85"/>
      <c r="E19" s="85">
        <v>1</v>
      </c>
      <c r="F19" s="85">
        <v>6</v>
      </c>
      <c r="G19" s="85">
        <v>4</v>
      </c>
      <c r="H19" s="85">
        <v>2</v>
      </c>
      <c r="I19" s="86"/>
      <c r="J19" s="86">
        <v>19</v>
      </c>
      <c r="K19" s="86"/>
    </row>
    <row r="20" spans="1:13" s="2" customFormat="1" x14ac:dyDescent="0.25">
      <c r="B20" s="9" t="s">
        <v>5</v>
      </c>
      <c r="C20" s="84">
        <f t="shared" si="1"/>
        <v>33</v>
      </c>
      <c r="D20" s="85">
        <v>1</v>
      </c>
      <c r="E20" s="85"/>
      <c r="F20" s="85">
        <v>3</v>
      </c>
      <c r="G20" s="85">
        <v>1</v>
      </c>
      <c r="H20" s="85">
        <v>1</v>
      </c>
      <c r="I20" s="85">
        <v>5</v>
      </c>
      <c r="J20" s="86">
        <v>22</v>
      </c>
      <c r="K20" s="86"/>
    </row>
    <row r="21" spans="1:13" s="2" customFormat="1" x14ac:dyDescent="0.25">
      <c r="B21" s="41" t="s">
        <v>6</v>
      </c>
      <c r="C21" s="84">
        <f t="shared" si="1"/>
        <v>104</v>
      </c>
      <c r="D21" s="85">
        <v>1</v>
      </c>
      <c r="E21" s="85">
        <v>1</v>
      </c>
      <c r="F21" s="85">
        <v>5</v>
      </c>
      <c r="G21" s="85">
        <v>2</v>
      </c>
      <c r="H21" s="85">
        <v>1</v>
      </c>
      <c r="I21" s="85">
        <v>8</v>
      </c>
      <c r="J21" s="86">
        <v>86</v>
      </c>
      <c r="K21" s="86"/>
    </row>
    <row r="22" spans="1:13" s="2" customFormat="1" x14ac:dyDescent="0.25">
      <c r="B22" s="42" t="s">
        <v>7</v>
      </c>
      <c r="C22" s="87">
        <f t="shared" si="1"/>
        <v>87</v>
      </c>
      <c r="D22" s="88"/>
      <c r="E22" s="88">
        <v>2</v>
      </c>
      <c r="F22" s="88">
        <v>6</v>
      </c>
      <c r="G22" s="88">
        <v>26</v>
      </c>
      <c r="H22" s="88">
        <v>18</v>
      </c>
      <c r="I22" s="88">
        <v>11</v>
      </c>
      <c r="J22" s="89">
        <v>24</v>
      </c>
      <c r="K22" s="86"/>
    </row>
    <row r="23" spans="1:13" s="2" customFormat="1" x14ac:dyDescent="0.25">
      <c r="B23" s="46" t="s">
        <v>8</v>
      </c>
      <c r="C23" s="90">
        <f t="shared" ref="C23" si="2">SUM(C18:C22)</f>
        <v>313</v>
      </c>
      <c r="D23" s="90">
        <f>SUM(D18:D22)</f>
        <v>2</v>
      </c>
      <c r="E23" s="90">
        <f t="shared" ref="E23:J23" si="3">SUM(E18:E22)</f>
        <v>4</v>
      </c>
      <c r="F23" s="90">
        <f t="shared" si="3"/>
        <v>30</v>
      </c>
      <c r="G23" s="90">
        <f t="shared" si="3"/>
        <v>39</v>
      </c>
      <c r="H23" s="90">
        <f t="shared" si="3"/>
        <v>34</v>
      </c>
      <c r="I23" s="90">
        <f t="shared" si="3"/>
        <v>26</v>
      </c>
      <c r="J23" s="90">
        <f t="shared" si="3"/>
        <v>178</v>
      </c>
      <c r="K23" s="86"/>
    </row>
    <row r="24" spans="1:13" s="2" customFormat="1" x14ac:dyDescent="0.25">
      <c r="B24" s="41"/>
      <c r="C24" s="41"/>
      <c r="D24" s="57"/>
      <c r="E24" s="57"/>
      <c r="F24" s="57"/>
      <c r="G24" s="57"/>
      <c r="H24" s="57"/>
      <c r="I24" s="57"/>
      <c r="J24" s="57"/>
    </row>
    <row r="25" spans="1:13" s="2" customFormat="1" x14ac:dyDescent="0.25">
      <c r="C25" s="41"/>
      <c r="D25" s="57"/>
      <c r="E25" s="57"/>
      <c r="F25" s="57"/>
      <c r="G25" s="57"/>
      <c r="H25" s="57"/>
      <c r="I25" s="57"/>
      <c r="J25" s="57"/>
    </row>
    <row r="26" spans="1:13" s="2" customFormat="1" ht="13.8" x14ac:dyDescent="0.3">
      <c r="B26" s="33" t="s">
        <v>19</v>
      </c>
      <c r="C26" s="33"/>
      <c r="D26" s="57"/>
      <c r="E26" s="57"/>
      <c r="F26" s="57"/>
      <c r="G26" s="57"/>
      <c r="H26" s="57"/>
      <c r="I26" s="57"/>
      <c r="J26" s="57"/>
    </row>
    <row r="27" spans="1:13" s="2" customFormat="1" x14ac:dyDescent="0.25">
      <c r="B27" s="94" t="s">
        <v>2</v>
      </c>
      <c r="C27" s="103" t="s">
        <v>12</v>
      </c>
      <c r="D27" s="105" t="s">
        <v>22</v>
      </c>
      <c r="E27" s="105"/>
      <c r="F27" s="105"/>
      <c r="G27" s="105"/>
      <c r="H27" s="105"/>
      <c r="I27" s="105"/>
      <c r="J27" s="105"/>
    </row>
    <row r="28" spans="1:13" s="2" customFormat="1" x14ac:dyDescent="0.25">
      <c r="B28" s="95"/>
      <c r="C28" s="104"/>
      <c r="D28" s="64" t="s">
        <v>23</v>
      </c>
      <c r="E28" s="64" t="s">
        <v>24</v>
      </c>
      <c r="F28" s="64" t="s">
        <v>25</v>
      </c>
      <c r="G28" s="64" t="s">
        <v>26</v>
      </c>
      <c r="H28" s="64" t="s">
        <v>27</v>
      </c>
      <c r="I28" s="64" t="s">
        <v>28</v>
      </c>
      <c r="J28" s="64" t="s">
        <v>29</v>
      </c>
    </row>
    <row r="29" spans="1:13" s="2" customFormat="1" ht="26.4" x14ac:dyDescent="0.25">
      <c r="B29" s="41" t="s">
        <v>3</v>
      </c>
      <c r="C29" s="84">
        <f>SUM(D29:J29)</f>
        <v>349</v>
      </c>
      <c r="D29" s="85">
        <f>D7+D18</f>
        <v>10</v>
      </c>
      <c r="E29" s="85">
        <f t="shared" ref="E29:J29" si="4">E7+E18</f>
        <v>13</v>
      </c>
      <c r="F29" s="85">
        <f t="shared" si="4"/>
        <v>40</v>
      </c>
      <c r="G29" s="85">
        <f t="shared" si="4"/>
        <v>37</v>
      </c>
      <c r="H29" s="85">
        <f t="shared" si="4"/>
        <v>44</v>
      </c>
      <c r="I29" s="85">
        <f t="shared" si="4"/>
        <v>32</v>
      </c>
      <c r="J29" s="85">
        <f t="shared" si="4"/>
        <v>173</v>
      </c>
    </row>
    <row r="30" spans="1:13" s="2" customFormat="1" x14ac:dyDescent="0.25">
      <c r="B30" s="9" t="s">
        <v>4</v>
      </c>
      <c r="C30" s="84">
        <f>SUM(D30:J30)</f>
        <v>271</v>
      </c>
      <c r="D30" s="85">
        <f t="shared" ref="D30:J33" si="5">D8+D19</f>
        <v>9</v>
      </c>
      <c r="E30" s="85">
        <f t="shared" si="5"/>
        <v>43</v>
      </c>
      <c r="F30" s="85">
        <f t="shared" si="5"/>
        <v>70</v>
      </c>
      <c r="G30" s="85">
        <f t="shared" si="5"/>
        <v>30</v>
      </c>
      <c r="H30" s="85">
        <f t="shared" si="5"/>
        <v>26</v>
      </c>
      <c r="I30" s="85">
        <f t="shared" si="5"/>
        <v>6</v>
      </c>
      <c r="J30" s="85">
        <f t="shared" si="5"/>
        <v>87</v>
      </c>
    </row>
    <row r="31" spans="1:13" s="2" customFormat="1" x14ac:dyDescent="0.25">
      <c r="B31" s="9" t="s">
        <v>5</v>
      </c>
      <c r="C31" s="84">
        <f>SUM(D31:J31)</f>
        <v>222</v>
      </c>
      <c r="D31" s="85">
        <f t="shared" si="5"/>
        <v>2</v>
      </c>
      <c r="E31" s="85">
        <f t="shared" si="5"/>
        <v>13</v>
      </c>
      <c r="F31" s="85">
        <f t="shared" si="5"/>
        <v>70</v>
      </c>
      <c r="G31" s="85">
        <f t="shared" si="5"/>
        <v>48</v>
      </c>
      <c r="H31" s="85">
        <f t="shared" si="5"/>
        <v>18</v>
      </c>
      <c r="I31" s="85">
        <f t="shared" si="5"/>
        <v>9</v>
      </c>
      <c r="J31" s="85">
        <f t="shared" si="5"/>
        <v>62</v>
      </c>
      <c r="M31" s="91"/>
    </row>
    <row r="32" spans="1:13" s="2" customFormat="1" x14ac:dyDescent="0.25">
      <c r="B32" s="41" t="s">
        <v>6</v>
      </c>
      <c r="C32" s="84">
        <f>SUM(D32:J32)</f>
        <v>476</v>
      </c>
      <c r="D32" s="85">
        <f t="shared" si="5"/>
        <v>28</v>
      </c>
      <c r="E32" s="85">
        <f t="shared" si="5"/>
        <v>38</v>
      </c>
      <c r="F32" s="85">
        <f t="shared" si="5"/>
        <v>76</v>
      </c>
      <c r="G32" s="85">
        <f t="shared" si="5"/>
        <v>46</v>
      </c>
      <c r="H32" s="85">
        <f t="shared" si="5"/>
        <v>36</v>
      </c>
      <c r="I32" s="85">
        <f t="shared" si="5"/>
        <v>32</v>
      </c>
      <c r="J32" s="85">
        <f t="shared" si="5"/>
        <v>220</v>
      </c>
      <c r="M32" s="92"/>
    </row>
    <row r="33" spans="2:13" s="2" customFormat="1" x14ac:dyDescent="0.25">
      <c r="B33" s="42" t="s">
        <v>7</v>
      </c>
      <c r="C33" s="87">
        <f>SUM(D33:J33)</f>
        <v>198</v>
      </c>
      <c r="D33" s="88">
        <f t="shared" si="5"/>
        <v>1</v>
      </c>
      <c r="E33" s="88">
        <f t="shared" si="5"/>
        <v>2</v>
      </c>
      <c r="F33" s="88">
        <f t="shared" si="5"/>
        <v>14</v>
      </c>
      <c r="G33" s="88">
        <f t="shared" si="5"/>
        <v>66</v>
      </c>
      <c r="H33" s="88">
        <f t="shared" si="5"/>
        <v>31</v>
      </c>
      <c r="I33" s="88">
        <f t="shared" si="5"/>
        <v>18</v>
      </c>
      <c r="J33" s="88">
        <f t="shared" si="5"/>
        <v>66</v>
      </c>
      <c r="M33" s="91"/>
    </row>
    <row r="34" spans="2:13" s="2" customFormat="1" x14ac:dyDescent="0.25">
      <c r="B34" s="46" t="s">
        <v>8</v>
      </c>
      <c r="C34" s="90">
        <f t="shared" ref="C34:J34" si="6">SUM(C29:C33)</f>
        <v>1516</v>
      </c>
      <c r="D34" s="90">
        <f t="shared" si="6"/>
        <v>50</v>
      </c>
      <c r="E34" s="90">
        <f t="shared" si="6"/>
        <v>109</v>
      </c>
      <c r="F34" s="90">
        <f t="shared" si="6"/>
        <v>270</v>
      </c>
      <c r="G34" s="90">
        <f t="shared" si="6"/>
        <v>227</v>
      </c>
      <c r="H34" s="90">
        <f t="shared" si="6"/>
        <v>155</v>
      </c>
      <c r="I34" s="90">
        <f t="shared" si="6"/>
        <v>97</v>
      </c>
      <c r="J34" s="90">
        <f t="shared" si="6"/>
        <v>608</v>
      </c>
      <c r="M34" s="92"/>
    </row>
    <row r="35" spans="2:13" s="2" customFormat="1" x14ac:dyDescent="0.25">
      <c r="B35" s="41"/>
      <c r="C35" s="41"/>
      <c r="D35" s="57"/>
      <c r="E35" s="57"/>
      <c r="F35" s="57"/>
      <c r="G35" s="57"/>
      <c r="H35" s="57"/>
      <c r="I35" s="57"/>
      <c r="J35" s="57"/>
    </row>
    <row r="36" spans="2:13" s="2" customFormat="1" x14ac:dyDescent="0.25">
      <c r="B36" s="25" t="s">
        <v>9</v>
      </c>
      <c r="C36" s="41"/>
      <c r="D36" s="57"/>
      <c r="E36" s="57"/>
      <c r="F36" s="57"/>
      <c r="G36" s="57"/>
      <c r="H36" s="57"/>
      <c r="I36" s="57"/>
      <c r="J36" s="57"/>
    </row>
    <row r="37" spans="2:13" s="2" customFormat="1" x14ac:dyDescent="0.25">
      <c r="B37" s="41"/>
      <c r="C37" s="41"/>
      <c r="D37" s="57"/>
      <c r="E37" s="57"/>
      <c r="F37" s="57"/>
      <c r="G37" s="57"/>
      <c r="H37" s="57"/>
      <c r="I37" s="57"/>
      <c r="J37" s="57"/>
    </row>
    <row r="38" spans="2:13" s="2" customFormat="1" x14ac:dyDescent="0.25">
      <c r="B38" s="41"/>
      <c r="C38" s="41"/>
      <c r="D38" s="57"/>
      <c r="E38" s="57"/>
      <c r="F38" s="57"/>
      <c r="G38" s="57"/>
      <c r="H38" s="57"/>
      <c r="I38" s="57"/>
      <c r="J38" s="57"/>
    </row>
    <row r="39" spans="2:13" s="2" customFormat="1" x14ac:dyDescent="0.25">
      <c r="B39" s="41"/>
      <c r="C39" s="41"/>
      <c r="D39" s="57"/>
      <c r="E39" s="57"/>
      <c r="F39" s="57"/>
      <c r="G39" s="57"/>
      <c r="H39" s="57"/>
      <c r="I39" s="57"/>
      <c r="J39" s="57"/>
    </row>
    <row r="40" spans="2:13" s="2" customFormat="1" x14ac:dyDescent="0.25">
      <c r="B40" s="41"/>
      <c r="C40" s="41"/>
      <c r="D40" s="57"/>
      <c r="E40" s="57"/>
      <c r="F40" s="57"/>
      <c r="G40" s="57"/>
      <c r="H40" s="57"/>
      <c r="I40" s="57"/>
      <c r="J40" s="57"/>
    </row>
    <row r="41" spans="2:13" s="2" customFormat="1" x14ac:dyDescent="0.25">
      <c r="B41" s="41"/>
      <c r="C41" s="41"/>
      <c r="D41" s="57"/>
      <c r="E41" s="57"/>
      <c r="F41" s="57"/>
      <c r="G41" s="57"/>
      <c r="H41" s="57"/>
      <c r="I41" s="57"/>
      <c r="J41" s="57"/>
    </row>
    <row r="42" spans="2:13" s="2" customFormat="1" x14ac:dyDescent="0.25">
      <c r="B42" s="41"/>
      <c r="C42" s="41"/>
      <c r="D42" s="57"/>
      <c r="E42" s="57"/>
      <c r="F42" s="57"/>
      <c r="G42" s="57"/>
      <c r="H42" s="57"/>
      <c r="I42" s="57"/>
      <c r="J42" s="57"/>
    </row>
    <row r="43" spans="2:13" s="2" customFormat="1" x14ac:dyDescent="0.25">
      <c r="B43" s="41"/>
      <c r="C43" s="41"/>
      <c r="D43" s="57"/>
      <c r="E43" s="57"/>
      <c r="F43" s="57"/>
      <c r="G43" s="57"/>
      <c r="H43" s="57"/>
      <c r="I43" s="57"/>
      <c r="J43" s="57"/>
    </row>
  </sheetData>
  <mergeCells count="9">
    <mergeCell ref="B27:B28"/>
    <mergeCell ref="C27:C28"/>
    <mergeCell ref="D27:J27"/>
    <mergeCell ref="B5:B6"/>
    <mergeCell ref="C5:C6"/>
    <mergeCell ref="D5:J5"/>
    <mergeCell ref="B16:B17"/>
    <mergeCell ref="C16:C17"/>
    <mergeCell ref="D16:J16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serie storica </vt:lpstr>
      <vt:lpstr>sunto 2019</vt:lpstr>
      <vt:lpstr>sunto età e tipo 2019</vt:lpstr>
      <vt:lpstr>'sunto età e tipo 2019'!Area_stampa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sandra.marta</dc:creator>
  <cp:lastModifiedBy>Eugenio</cp:lastModifiedBy>
  <dcterms:created xsi:type="dcterms:W3CDTF">2020-11-05T10:38:36Z</dcterms:created>
  <dcterms:modified xsi:type="dcterms:W3CDTF">2020-11-09T13:05:24Z</dcterms:modified>
</cp:coreProperties>
</file>